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Arnott540\Downloads\"/>
    </mc:Choice>
  </mc:AlternateContent>
  <xr:revisionPtr revIDLastSave="0" documentId="13_ncr:1_{B681B76E-0C2A-4574-93D8-B2B665F5B67A}" xr6:coauthVersionLast="47" xr6:coauthVersionMax="47" xr10:uidLastSave="{00000000-0000-0000-0000-000000000000}"/>
  <bookViews>
    <workbookView xWindow="825" yWindow="-120" windowWidth="28095" windowHeight="16440" tabRatio="870" activeTab="8" xr2:uid="{00000000-000D-0000-FFFF-FFFF00000000}"/>
  </bookViews>
  <sheets>
    <sheet name="Index" sheetId="8" r:id="rId1"/>
    <sheet name="Unemployment rate, sa" sheetId="17" r:id="rId2"/>
    <sheet name="Employment change" sheetId="18" r:id="rId3"/>
    <sheet name="Empl. and unempl., sa" sheetId="19" r:id="rId4"/>
    <sheet name="U6-Alt Measures " sheetId="20" r:id="rId5"/>
    <sheet name="Industry employment OTM, sa" sheetId="23" r:id="rId6"/>
    <sheet name="Industry employment OTY, nsa" sheetId="24" r:id="rId7"/>
    <sheet name="LAUS " sheetId="7" r:id="rId8"/>
    <sheet name="Seasonal change" sheetId="1" r:id="rId9"/>
  </sheets>
  <externalReferences>
    <externalReference r:id="rId10"/>
  </externalReferences>
  <definedNames>
    <definedName name="_DLX1.USE" localSheetId="4">#REF!</definedName>
    <definedName name="_DLX1.USE">#REF!</definedName>
    <definedName name="_DLX10.USE" localSheetId="4">#REF!</definedName>
    <definedName name="_DLX10.USE">#REF!</definedName>
    <definedName name="_DLX2.USE" localSheetId="4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_xlnm._FilterDatabase" localSheetId="6" hidden="1">'Industry employment OTY, nsa'!$D$6:$E$6</definedName>
    <definedName name="_xlnm._FilterDatabase" localSheetId="8" hidden="1">'Seasonal change'!$G$8:$J$8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4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8" i="18" l="1"/>
  <c r="D128" i="18"/>
  <c r="C128" i="19" l="1"/>
  <c r="C127" i="19" l="1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7" i="19"/>
  <c r="C127" i="18"/>
  <c r="D127" i="18"/>
  <c r="D12" i="18"/>
  <c r="C126" i="18" l="1"/>
  <c r="D126" i="18"/>
  <c r="C125" i="18" l="1"/>
  <c r="D125" i="18"/>
  <c r="C124" i="18" l="1"/>
  <c r="D124" i="18"/>
  <c r="C123" i="18" l="1"/>
  <c r="D123" i="18"/>
  <c r="C122" i="18" l="1"/>
  <c r="D122" i="18"/>
  <c r="C121" i="18"/>
  <c r="D121" i="18"/>
  <c r="C120" i="18" l="1"/>
  <c r="D120" i="18"/>
  <c r="C119" i="18" l="1"/>
  <c r="D119" i="18"/>
  <c r="C118" i="18" l="1"/>
  <c r="D118" i="18"/>
  <c r="C117" i="18" l="1"/>
  <c r="D117" i="18"/>
  <c r="C116" i="18" l="1"/>
  <c r="D116" i="18"/>
  <c r="D115" i="18"/>
  <c r="C115" i="18"/>
  <c r="C114" i="18" l="1"/>
  <c r="D114" i="18"/>
  <c r="D113" i="18" l="1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C12" i="18"/>
  <c r="C11" i="18"/>
  <c r="C10" i="18"/>
  <c r="C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3" authorId="0" shapeId="0" xr:uid="{73829184-0783-4639-9398-A0689FB64143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E124" authorId="0" shapeId="0" xr:uid="{5A4632EE-F9F1-45F5-A9B0-1A77B8932A04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<sst xmlns="http://schemas.openxmlformats.org/spreadsheetml/2006/main" count="178" uniqueCount="113">
  <si>
    <t xml:space="preserve">Monthly Employment Report </t>
  </si>
  <si>
    <t>LAUS - Resident civilian labor force and unemployment, seasonally adjusted</t>
  </si>
  <si>
    <t xml:space="preserve">Unemployment rates, seasonally adjusted </t>
  </si>
  <si>
    <t>Monthly employment change, seasonally adjusted</t>
  </si>
  <si>
    <t>Nonfarm employment and unemployment rate,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</si>
  <si>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</si>
  <si>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</si>
  <si>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</si>
  <si>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Normal seasonal change, estimated change and seasonally adjusted change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</si>
  <si>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Washington Relay Service: 711.</t>
  </si>
  <si>
    <t>Back to index</t>
  </si>
  <si>
    <t>Mo/Yr</t>
  </si>
  <si>
    <t>Washington</t>
  </si>
  <si>
    <t>U.S.</t>
  </si>
  <si>
    <t>Seattle</t>
  </si>
  <si>
    <t>Monthly change</t>
  </si>
  <si>
    <t>3-month average</t>
  </si>
  <si>
    <t>6-month average</t>
  </si>
  <si>
    <t>U.S. monthly change (thousands)</t>
  </si>
  <si>
    <t>Nonfarm employment</t>
  </si>
  <si>
    <t>Unemployment rate</t>
  </si>
  <si>
    <t>Alternate measures of labor underutilization, four-quarter moving average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</si>
  <si>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</si>
  <si>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</si>
  <si>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</si>
  <si>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</si>
  <si>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</si>
  <si>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</si>
  <si>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</si>
  <si>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</si>
  <si>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 U-6</t>
  </si>
  <si>
    <t>U.S. U-6</t>
  </si>
  <si>
    <t>WA U-3</t>
  </si>
  <si>
    <t>U.S. U-3</t>
  </si>
  <si>
    <t>WA</t>
  </si>
  <si>
    <t>2018 Q1</t>
  </si>
  <si>
    <t>2018 Q2</t>
  </si>
  <si>
    <t>2018 Q3</t>
  </si>
  <si>
    <t>2018 Annual</t>
  </si>
  <si>
    <t>2019 Q1</t>
  </si>
  <si>
    <t>2019 Q2</t>
  </si>
  <si>
    <t>2019 Q3</t>
  </si>
  <si>
    <t>2019 Annual</t>
  </si>
  <si>
    <t>2020 Q1</t>
  </si>
  <si>
    <t>2020 Q2</t>
  </si>
  <si>
    <t>2020 Q3</t>
  </si>
  <si>
    <t>2020 Annual</t>
  </si>
  <si>
    <t>2021 Q1</t>
  </si>
  <si>
    <t>2021 Q2</t>
  </si>
  <si>
    <t>2021 Q3</t>
  </si>
  <si>
    <t>2021 Annual</t>
  </si>
  <si>
    <t>2022 Q1</t>
  </si>
  <si>
    <t>2022 Q2</t>
  </si>
  <si>
    <t>2022 Q3</t>
  </si>
  <si>
    <t>2022 Annual</t>
  </si>
  <si>
    <t>2023 Q1</t>
  </si>
  <si>
    <t>2023 Q2</t>
  </si>
  <si>
    <t>2023 Q3</t>
  </si>
  <si>
    <t>2023 Annual</t>
  </si>
  <si>
    <t>2024 Q1</t>
  </si>
  <si>
    <t>2024Q2</t>
  </si>
  <si>
    <t>Estimated one-month employment change by industry, seasonally adjusted</t>
  </si>
  <si>
    <t>Total nonfarm</t>
  </si>
  <si>
    <t>Education and Health Services</t>
  </si>
  <si>
    <t>Construction</t>
  </si>
  <si>
    <t>Transportation, Warehousing and Utilities</t>
  </si>
  <si>
    <t>Retail Trade</t>
  </si>
  <si>
    <t>Financial Activities</t>
  </si>
  <si>
    <t>Leisure and hospitality</t>
  </si>
  <si>
    <t>Mining and logging</t>
  </si>
  <si>
    <t>Manufacturing</t>
  </si>
  <si>
    <t>Professional and Business Services</t>
  </si>
  <si>
    <t>Government</t>
  </si>
  <si>
    <t>Wholesale Trade</t>
  </si>
  <si>
    <t>Other Services</t>
  </si>
  <si>
    <t>Information</t>
  </si>
  <si>
    <t>Estimated employment change by industry over the year, not seasonally adjusted</t>
  </si>
  <si>
    <t>Education and health services</t>
  </si>
  <si>
    <t>Other services</t>
  </si>
  <si>
    <t>Financial activities</t>
  </si>
  <si>
    <t>Transportation, warehousing and utilities</t>
  </si>
  <si>
    <t>Retail trade</t>
  </si>
  <si>
    <t>Professional and business services</t>
  </si>
  <si>
    <t>Wholesale trade</t>
  </si>
  <si>
    <t>Resident civilian labor force and unemployment, seasonally adjusted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</si>
  <si>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</si>
  <si>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</si>
  <si>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</si>
  <si>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t xml:space="preserve">Seasonally adjusted </t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</si>
  <si>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</si>
  <si>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</si>
  <si>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</si>
  <si>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Normal seasonal change</t>
  </si>
  <si>
    <t>Estimated change</t>
  </si>
  <si>
    <t>Seasonally adjusted change</t>
  </si>
  <si>
    <t>2024Q3</t>
  </si>
  <si>
    <t>2024 Annual average</t>
  </si>
  <si>
    <t>2024Q4</t>
  </si>
  <si>
    <t>January</t>
  </si>
  <si>
    <t>Seattle/Tacoma/Bellevue MSA</t>
  </si>
  <si>
    <t>Washington state, January 2025</t>
  </si>
  <si>
    <t>Source: Employment Security Department/Labor Market Information and Research; U.S. Bureau of Labor Statistics, Current Employment Statistics</t>
  </si>
  <si>
    <t xml:space="preserve">Source: Employment Security Department/Labor Market Information and Research; U.S. Bureau of Labor Statistics, Local Area Unemployment Statistics </t>
  </si>
  <si>
    <t xml:space="preserve">Source: Employment Security Department/Labor Market Information and Research; U.S. Bureau of Labor Statistics, Current Employment Statistics, Local Area Unemployment Statistics </t>
  </si>
  <si>
    <t>U.S., Washington and Seattle, January 2015 through February 2025</t>
  </si>
  <si>
    <t>Updated: March 26, 2025</t>
  </si>
  <si>
    <t>Washington state, January 2020 to February 2025</t>
  </si>
  <si>
    <t>February</t>
  </si>
  <si>
    <t>United States and Washington state January and February 2024 and January and February 2025</t>
  </si>
  <si>
    <t>Washington state, January 2023 through February 2025</t>
  </si>
  <si>
    <t>Washington state, January to February 2025</t>
  </si>
  <si>
    <t>Washington state, February 2024 to February 2025</t>
  </si>
  <si>
    <t>Washington state,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</si>
</sst>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0.0"/>
    <numFmt numFmtId="170" formatCode="#,##0.0"/>
    <numFmt numFmtId="171" formatCode="#0"/>
    <numFmt numFmtId="172" formatCode="#0.0"/>
    <numFmt numFmtId="173" formatCode="#,##0.000000"/>
  </numFmts>
  <fonts count="7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0" borderId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2" fillId="0" borderId="0"/>
    <xf numFmtId="0" fontId="5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5" fontId="44" fillId="0" borderId="0" applyFill="0" applyBorder="0" applyAlignment="0" applyProtection="0">
      <alignment wrapText="1"/>
    </xf>
    <xf numFmtId="0" fontId="4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1" applyAlignment="1" applyProtection="1"/>
    <xf numFmtId="0" fontId="47" fillId="0" borderId="0" xfId="0" applyFont="1" applyAlignment="1">
      <alignment horizontal="left"/>
    </xf>
    <xf numFmtId="0" fontId="49" fillId="0" borderId="0" xfId="0" applyFont="1"/>
    <xf numFmtId="164" fontId="45" fillId="0" borderId="0" xfId="2" applyNumberFormat="1" applyFont="1"/>
    <xf numFmtId="3" fontId="47" fillId="0" borderId="0" xfId="0" applyNumberFormat="1" applyFont="1"/>
    <xf numFmtId="166" fontId="44" fillId="0" borderId="0" xfId="40" applyNumberFormat="1" applyFont="1" applyBorder="1"/>
    <xf numFmtId="166" fontId="0" fillId="0" borderId="0" xfId="40" applyNumberFormat="1" applyFont="1" applyBorder="1"/>
    <xf numFmtId="0" fontId="45" fillId="0" borderId="0" xfId="0" applyFont="1" applyAlignment="1">
      <alignment horizontal="right"/>
    </xf>
    <xf numFmtId="0" fontId="47" fillId="0" borderId="0" xfId="54" applyFont="1"/>
    <xf numFmtId="0" fontId="43" fillId="0" borderId="0" xfId="54" applyAlignment="1">
      <alignment vertical="top" readingOrder="1"/>
    </xf>
    <xf numFmtId="0" fontId="45" fillId="0" borderId="0" xfId="54" applyFont="1"/>
    <xf numFmtId="167" fontId="47" fillId="0" borderId="0" xfId="0" applyNumberFormat="1" applyFont="1"/>
    <xf numFmtId="3" fontId="47" fillId="0" borderId="0" xfId="54" applyNumberFormat="1" applyFont="1"/>
    <xf numFmtId="0" fontId="43" fillId="0" borderId="0" xfId="54"/>
    <xf numFmtId="0" fontId="47" fillId="0" borderId="0" xfId="0" applyFont="1" applyAlignment="1">
      <alignment vertical="top" readingOrder="1"/>
    </xf>
    <xf numFmtId="0" fontId="48" fillId="0" borderId="0" xfId="1" quotePrefix="1" applyAlignment="1" applyProtection="1"/>
    <xf numFmtId="164" fontId="45" fillId="0" borderId="0" xfId="0" applyNumberFormat="1" applyFont="1" applyAlignment="1">
      <alignment horizontal="right" wrapText="1"/>
    </xf>
    <xf numFmtId="0" fontId="45" fillId="0" borderId="0" xfId="2" applyFont="1" applyAlignment="1">
      <alignment horizontal="right" wrapText="1"/>
    </xf>
    <xf numFmtId="171" fontId="61" fillId="0" borderId="0" xfId="52" applyNumberFormat="1" applyFont="1" applyAlignment="1">
      <alignment horizontal="right"/>
    </xf>
    <xf numFmtId="0" fontId="44" fillId="0" borderId="0" xfId="3"/>
    <xf numFmtId="0" fontId="60" fillId="0" borderId="0" xfId="54" applyFont="1"/>
    <xf numFmtId="0" fontId="63" fillId="0" borderId="0" xfId="0" applyFont="1"/>
    <xf numFmtId="1" fontId="0" fillId="0" borderId="0" xfId="40" applyNumberFormat="1" applyFont="1" applyBorder="1"/>
    <xf numFmtId="0" fontId="39" fillId="0" borderId="0" xfId="124"/>
    <xf numFmtId="0" fontId="47" fillId="0" borderId="0" xfId="124" applyFont="1"/>
    <xf numFmtId="167" fontId="47" fillId="0" borderId="0" xfId="124" applyNumberFormat="1" applyFont="1"/>
    <xf numFmtId="3" fontId="61" fillId="0" borderId="0" xfId="52" applyNumberFormat="1" applyFont="1" applyAlignment="1">
      <alignment horizontal="right"/>
    </xf>
    <xf numFmtId="3" fontId="45" fillId="0" borderId="0" xfId="0" applyNumberFormat="1" applyFont="1"/>
    <xf numFmtId="0" fontId="66" fillId="0" borderId="0" xfId="0" applyFont="1"/>
    <xf numFmtId="0" fontId="28" fillId="0" borderId="0" xfId="135"/>
    <xf numFmtId="0" fontId="47" fillId="0" borderId="0" xfId="3" applyFont="1"/>
    <xf numFmtId="3" fontId="28" fillId="0" borderId="0" xfId="135" applyNumberFormat="1"/>
    <xf numFmtId="0" fontId="67" fillId="0" borderId="0" xfId="1" quotePrefix="1" applyFont="1" applyAlignment="1" applyProtection="1"/>
    <xf numFmtId="0" fontId="67" fillId="0" borderId="0" xfId="1" applyFont="1" applyAlignment="1" applyProtection="1"/>
    <xf numFmtId="0" fontId="45" fillId="0" borderId="0" xfId="83" applyFont="1" applyAlignment="1">
      <alignment horizontal="left"/>
    </xf>
    <xf numFmtId="0" fontId="68" fillId="0" borderId="0" xfId="0" applyFont="1"/>
    <xf numFmtId="0" fontId="47" fillId="0" borderId="0" xfId="83" applyFont="1"/>
    <xf numFmtId="0" fontId="47" fillId="18" borderId="0" xfId="3" applyFont="1" applyFill="1"/>
    <xf numFmtId="172" fontId="59" fillId="0" borderId="0" xfId="52" applyNumberFormat="1" applyFont="1" applyAlignment="1">
      <alignment horizontal="right"/>
    </xf>
    <xf numFmtId="172" fontId="61" fillId="0" borderId="0" xfId="52" applyNumberFormat="1" applyFont="1" applyAlignment="1">
      <alignment horizontal="right"/>
    </xf>
    <xf numFmtId="0" fontId="47" fillId="0" borderId="0" xfId="156" applyFont="1" applyAlignment="1">
      <alignment horizontal="left"/>
    </xf>
    <xf numFmtId="0" fontId="7" fillId="0" borderId="0" xfId="156"/>
    <xf numFmtId="3" fontId="47" fillId="0" borderId="0" xfId="156" applyNumberFormat="1" applyFont="1"/>
    <xf numFmtId="3" fontId="7" fillId="0" borderId="0" xfId="156" applyNumberFormat="1"/>
    <xf numFmtId="169" fontId="47" fillId="0" borderId="0" xfId="3" applyNumberFormat="1" applyFont="1"/>
    <xf numFmtId="0" fontId="45" fillId="0" borderId="0" xfId="158" applyFont="1" applyAlignment="1">
      <alignment horizontal="right"/>
    </xf>
    <xf numFmtId="0" fontId="47" fillId="0" borderId="0" xfId="156" applyFont="1"/>
    <xf numFmtId="3" fontId="47" fillId="18" borderId="0" xfId="0" applyNumberFormat="1" applyFont="1" applyFill="1"/>
    <xf numFmtId="173" fontId="47" fillId="0" borderId="0" xfId="0" applyNumberFormat="1" applyFont="1"/>
    <xf numFmtId="3" fontId="47" fillId="0" borderId="0" xfId="160" applyNumberFormat="1" applyFont="1"/>
    <xf numFmtId="167" fontId="47" fillId="0" borderId="0" xfId="3" applyNumberFormat="1" applyFont="1"/>
    <xf numFmtId="0" fontId="45" fillId="0" borderId="0" xfId="3" applyFont="1" applyAlignment="1">
      <alignment horizontal="left"/>
    </xf>
    <xf numFmtId="0" fontId="55" fillId="0" borderId="0" xfId="3" applyFont="1" applyAlignment="1">
      <alignment horizontal="left" vertical="top"/>
    </xf>
    <xf numFmtId="0" fontId="47" fillId="0" borderId="0" xfId="3" applyFont="1" applyAlignment="1">
      <alignment horizontal="left"/>
    </xf>
    <xf numFmtId="0" fontId="49" fillId="0" borderId="0" xfId="3" applyFont="1"/>
    <xf numFmtId="0" fontId="47" fillId="0" borderId="0" xfId="161" applyFont="1" applyAlignment="1">
      <alignment horizontal="left"/>
    </xf>
    <xf numFmtId="0" fontId="45" fillId="0" borderId="0" xfId="3" applyFont="1" applyAlignment="1">
      <alignment horizontal="right"/>
    </xf>
    <xf numFmtId="0" fontId="58" fillId="0" borderId="0" xfId="3" applyFont="1" applyAlignment="1">
      <alignment horizontal="right"/>
    </xf>
    <xf numFmtId="169" fontId="56" fillId="0" borderId="0" xfId="3" applyNumberFormat="1" applyFont="1"/>
    <xf numFmtId="169" fontId="56" fillId="0" borderId="0" xfId="3" applyNumberFormat="1" applyFont="1" applyAlignment="1">
      <alignment horizontal="right"/>
    </xf>
    <xf numFmtId="1" fontId="56" fillId="0" borderId="0" xfId="3" applyNumberFormat="1" applyFont="1" applyAlignment="1">
      <alignment horizontal="right"/>
    </xf>
    <xf numFmtId="170" fontId="56" fillId="0" borderId="0" xfId="3" applyNumberFormat="1" applyFont="1"/>
    <xf numFmtId="3" fontId="56" fillId="0" borderId="0" xfId="3" quotePrefix="1" applyNumberFormat="1" applyFont="1" applyAlignment="1">
      <alignment vertical="center"/>
    </xf>
    <xf numFmtId="3" fontId="56" fillId="0" borderId="0" xfId="3" applyNumberFormat="1" applyFont="1" applyAlignment="1">
      <alignment vertical="center"/>
    </xf>
    <xf numFmtId="17" fontId="47" fillId="0" borderId="0" xfId="3" applyNumberFormat="1" applyFont="1" applyAlignment="1">
      <alignment horizontal="left"/>
    </xf>
    <xf numFmtId="0" fontId="59" fillId="0" borderId="0" xfId="3" applyFont="1" applyAlignment="1">
      <alignment wrapText="1"/>
    </xf>
    <xf numFmtId="172" fontId="61" fillId="0" borderId="0" xfId="3" applyNumberFormat="1" applyFont="1" applyAlignment="1">
      <alignment horizontal="right"/>
    </xf>
    <xf numFmtId="167" fontId="44" fillId="0" borderId="0" xfId="3" applyNumberFormat="1"/>
    <xf numFmtId="169" fontId="47" fillId="0" borderId="0" xfId="3" applyNumberFormat="1" applyFont="1" applyAlignment="1">
      <alignment horizontal="right"/>
    </xf>
    <xf numFmtId="3" fontId="47" fillId="0" borderId="0" xfId="3" applyNumberFormat="1" applyFont="1"/>
    <xf numFmtId="0" fontId="45" fillId="15" borderId="0" xfId="3" applyFont="1" applyFill="1" applyAlignment="1">
      <alignment horizontal="left"/>
    </xf>
    <xf numFmtId="3" fontId="47" fillId="0" borderId="0" xfId="3" applyNumberFormat="1" applyFont="1" applyAlignment="1">
      <alignment horizontal="right"/>
    </xf>
    <xf numFmtId="0" fontId="47" fillId="0" borderId="0" xfId="3" applyFont="1" applyAlignment="1">
      <alignment horizontal="right"/>
    </xf>
    <xf numFmtId="3" fontId="47" fillId="0" borderId="0" xfId="3" applyNumberFormat="1" applyFont="1" applyAlignment="1">
      <alignment horizontal="left" vertical="center"/>
    </xf>
    <xf numFmtId="3" fontId="49" fillId="0" borderId="0" xfId="3" applyNumberFormat="1" applyFont="1" applyAlignment="1">
      <alignment horizontal="right"/>
    </xf>
    <xf numFmtId="0" fontId="49" fillId="0" borderId="0" xfId="3" applyFont="1" applyAlignment="1">
      <alignment horizontal="right"/>
    </xf>
    <xf numFmtId="0" fontId="47" fillId="15" borderId="0" xfId="3" applyFont="1" applyFill="1" applyAlignment="1">
      <alignment horizontal="left"/>
    </xf>
    <xf numFmtId="3" fontId="56" fillId="0" borderId="0" xfId="3" applyNumberFormat="1" applyFont="1" applyAlignment="1">
      <alignment horizontal="right" vertical="center"/>
    </xf>
    <xf numFmtId="3" fontId="57" fillId="0" borderId="0" xfId="3" applyNumberFormat="1" applyFont="1" applyAlignment="1">
      <alignment horizontal="right" vertical="center"/>
    </xf>
    <xf numFmtId="3" fontId="56" fillId="0" borderId="0" xfId="3" quotePrefix="1" applyNumberFormat="1" applyFont="1" applyAlignment="1">
      <alignment horizontal="right" vertical="center"/>
    </xf>
    <xf numFmtId="0" fontId="45" fillId="0" borderId="0" xfId="3" applyFont="1"/>
    <xf numFmtId="3" fontId="45" fillId="0" borderId="0" xfId="3" applyNumberFormat="1" applyFont="1" applyAlignment="1">
      <alignment horizontal="right" wrapText="1"/>
    </xf>
    <xf numFmtId="0" fontId="45" fillId="0" borderId="0" xfId="3" applyFont="1" applyAlignment="1">
      <alignment horizontal="right" wrapText="1"/>
    </xf>
    <xf numFmtId="168" fontId="47" fillId="0" borderId="0" xfId="3" applyNumberFormat="1" applyFont="1" applyAlignment="1">
      <alignment horizontal="left"/>
    </xf>
    <xf numFmtId="0" fontId="69" fillId="0" borderId="0" xfId="3" applyFont="1"/>
    <xf numFmtId="0" fontId="66" fillId="0" borderId="0" xfId="3" applyFont="1"/>
    <xf numFmtId="171" fontId="47" fillId="0" borderId="0" xfId="3" applyNumberFormat="1" applyFont="1"/>
    <xf numFmtId="171" fontId="44" fillId="0" borderId="0" xfId="3" applyNumberFormat="1"/>
    <xf numFmtId="171" fontId="61" fillId="0" borderId="0" xfId="3" applyNumberFormat="1" applyFont="1" applyAlignment="1">
      <alignment horizontal="right"/>
    </xf>
    <xf numFmtId="171" fontId="47" fillId="0" borderId="0" xfId="3" applyNumberFormat="1" applyFont="1" applyAlignment="1">
      <alignment horizontal="right"/>
    </xf>
    <xf numFmtId="1" fontId="44" fillId="0" borderId="0" xfId="3" applyNumberFormat="1"/>
    <xf numFmtId="0" fontId="46" fillId="0" borderId="0" xfId="3" applyFont="1"/>
    <xf numFmtId="3" fontId="44" fillId="0" borderId="0" xfId="3" applyNumberFormat="1"/>
    <xf numFmtId="164" fontId="50" fillId="0" borderId="0" xfId="3" applyNumberFormat="1" applyFont="1"/>
    <xf numFmtId="167" fontId="54" fillId="0" borderId="0" xfId="3" applyNumberFormat="1" applyFont="1" applyAlignment="1">
      <alignment horizontal="right"/>
    </xf>
    <xf numFmtId="0" fontId="64" fillId="0" borderId="0" xfId="3" applyFont="1"/>
    <xf numFmtId="0" fontId="62" fillId="0" borderId="0" xfId="3" applyFont="1"/>
    <xf numFmtId="3" fontId="50" fillId="0" borderId="0" xfId="3" applyNumberFormat="1" applyFont="1"/>
    <xf numFmtId="0" fontId="65" fillId="17" borderId="2" xfId="3" applyFont="1" applyFill="1" applyBorder="1" applyAlignment="1">
      <alignment horizontal="left"/>
    </xf>
    <xf numFmtId="0" fontId="65" fillId="17" borderId="3" xfId="3" applyFont="1" applyFill="1" applyBorder="1" applyAlignment="1">
      <alignment horizontal="center"/>
    </xf>
    <xf numFmtId="0" fontId="65" fillId="17" borderId="4" xfId="3" applyFont="1" applyFill="1" applyBorder="1" applyAlignment="1">
      <alignment horizontal="center"/>
    </xf>
    <xf numFmtId="0" fontId="65" fillId="16" borderId="2" xfId="3" applyFont="1" applyFill="1" applyBorder="1" applyAlignment="1">
      <alignment horizontal="left"/>
    </xf>
    <xf numFmtId="169" fontId="65" fillId="16" borderId="3" xfId="3" applyNumberFormat="1" applyFont="1" applyFill="1" applyBorder="1" applyAlignment="1">
      <alignment horizontal="center"/>
    </xf>
    <xf numFmtId="169" fontId="65" fillId="16" borderId="4" xfId="3" applyNumberFormat="1" applyFont="1" applyFill="1" applyBorder="1" applyAlignment="1">
      <alignment horizontal="center"/>
    </xf>
    <xf numFmtId="0" fontId="45" fillId="0" borderId="7" xfId="3" applyFont="1" applyBorder="1" applyAlignment="1">
      <alignment horizontal="left"/>
    </xf>
    <xf numFmtId="0" fontId="51" fillId="0" borderId="7" xfId="3" applyFont="1" applyBorder="1" applyAlignment="1">
      <alignment horizontal="left" indent="1"/>
    </xf>
    <xf numFmtId="167" fontId="47" fillId="0" borderId="7" xfId="3" applyNumberFormat="1" applyFont="1" applyBorder="1" applyAlignment="1">
      <alignment horizontal="center"/>
    </xf>
    <xf numFmtId="167" fontId="51" fillId="0" borderId="7" xfId="3" applyNumberFormat="1" applyFont="1" applyBorder="1" applyAlignment="1">
      <alignment horizontal="right" indent="3"/>
    </xf>
    <xf numFmtId="167" fontId="51" fillId="0" borderId="7" xfId="3" applyNumberFormat="1" applyFont="1" applyBorder="1" applyAlignment="1">
      <alignment horizontal="center"/>
    </xf>
    <xf numFmtId="167" fontId="47" fillId="19" borderId="7" xfId="3" applyNumberFormat="1" applyFont="1" applyFill="1" applyBorder="1" applyAlignment="1">
      <alignment horizontal="center"/>
    </xf>
    <xf numFmtId="0" fontId="68" fillId="0" borderId="0" xfId="3" applyFont="1"/>
    <xf numFmtId="3" fontId="45" fillId="0" borderId="0" xfId="3" applyNumberFormat="1" applyFont="1"/>
    <xf numFmtId="3" fontId="47" fillId="18" borderId="0" xfId="3" applyNumberFormat="1" applyFont="1" applyFill="1"/>
    <xf numFmtId="3" fontId="45" fillId="0" borderId="0" xfId="40" applyNumberFormat="1" applyFont="1" applyAlignment="1">
      <alignment horizontal="right"/>
    </xf>
    <xf numFmtId="3" fontId="47" fillId="0" borderId="0" xfId="40" applyNumberFormat="1" applyFont="1" applyFill="1" applyBorder="1" applyAlignment="1">
      <alignment horizontal="right" vertical="top"/>
    </xf>
    <xf numFmtId="3" fontId="47" fillId="0" borderId="0" xfId="40" applyNumberFormat="1" applyFont="1" applyFill="1" applyAlignment="1">
      <alignment horizontal="right" vertical="top"/>
    </xf>
    <xf numFmtId="3" fontId="47" fillId="0" borderId="0" xfId="3" applyNumberFormat="1" applyFont="1" applyAlignment="1">
      <alignment horizontal="right" vertical="top"/>
    </xf>
    <xf numFmtId="166" fontId="44" fillId="0" borderId="0" xfId="3" applyNumberFormat="1"/>
    <xf numFmtId="0" fontId="44" fillId="0" borderId="0" xfId="3" applyAlignment="1">
      <alignment vertical="center"/>
    </xf>
    <xf numFmtId="167" fontId="47" fillId="0" borderId="8" xfId="3" applyNumberFormat="1" applyFont="1" applyBorder="1" applyAlignment="1">
      <alignment horizontal="center"/>
    </xf>
    <xf numFmtId="167" fontId="47" fillId="19" borderId="8" xfId="3" applyNumberFormat="1" applyFont="1" applyFill="1" applyBorder="1" applyAlignment="1">
      <alignment horizontal="center"/>
    </xf>
    <xf numFmtId="3" fontId="44" fillId="0" borderId="0" xfId="3" applyNumberFormat="1" applyAlignment="1">
      <alignment horizontal="center"/>
    </xf>
    <xf numFmtId="169" fontId="49" fillId="0" borderId="0" xfId="3" applyNumberFormat="1" applyFont="1"/>
    <xf numFmtId="169" fontId="45" fillId="0" borderId="0" xfId="3" applyNumberFormat="1" applyFont="1" applyAlignment="1">
      <alignment horizontal="right"/>
    </xf>
    <xf numFmtId="167" fontId="59" fillId="0" borderId="0" xfId="3" applyNumberFormat="1" applyFont="1" applyAlignment="1">
      <alignment horizontal="right"/>
    </xf>
    <xf numFmtId="167" fontId="47" fillId="0" borderId="0" xfId="3" applyNumberFormat="1" applyFont="1" applyAlignment="1">
      <alignment horizontal="right"/>
    </xf>
    <xf numFmtId="167" fontId="47" fillId="0" borderId="0" xfId="3" applyNumberFormat="1" applyFont="1" applyAlignment="1">
      <alignment vertical="center"/>
    </xf>
    <xf numFmtId="0" fontId="2" fillId="0" borderId="0" xfId="54" applyFont="1" applyAlignment="1">
      <alignment vertical="top" readingOrder="1"/>
    </xf>
    <xf numFmtId="171" fontId="59" fillId="0" borderId="0" xfId="0" applyNumberFormat="1" applyFont="1" applyAlignment="1">
      <alignment horizontal="right"/>
    </xf>
    <xf numFmtId="172" fontId="70" fillId="0" borderId="0" xfId="0" applyNumberFormat="1" applyFont="1" applyAlignment="1">
      <alignment horizontal="right"/>
    </xf>
    <xf numFmtId="0" fontId="47" fillId="0" borderId="0" xfId="162" applyFont="1" applyAlignment="1">
      <alignment horizontal="left"/>
    </xf>
    <xf numFmtId="170" fontId="71" fillId="0" borderId="0" xfId="0" applyNumberFormat="1" applyFont="1"/>
    <xf numFmtId="170" fontId="44" fillId="0" borderId="0" xfId="3" applyNumberFormat="1"/>
    <xf numFmtId="3" fontId="49" fillId="0" borderId="0" xfId="3" applyNumberFormat="1" applyFont="1"/>
    <xf numFmtId="3" fontId="45" fillId="0" borderId="0" xfId="40" applyNumberFormat="1" applyFont="1" applyFill="1" applyBorder="1" applyAlignment="1">
      <alignment horizontal="center" wrapText="1"/>
    </xf>
    <xf numFmtId="167" fontId="45" fillId="0" borderId="0" xfId="3" applyNumberFormat="1" applyFont="1" applyAlignment="1">
      <alignment horizontal="center" wrapText="1"/>
    </xf>
    <xf numFmtId="0" fontId="51" fillId="0" borderId="0" xfId="0" applyFont="1" applyAlignment="1">
      <alignment vertical="top" wrapText="1"/>
    </xf>
    <xf numFmtId="0" fontId="47" fillId="0" borderId="0" xfId="0" applyFont="1" applyAlignment="1">
      <alignment vertical="top" wrapText="1"/>
    </xf>
    <xf numFmtId="0" fontId="47" fillId="0" borderId="5" xfId="3" applyFont="1" applyBorder="1" applyAlignment="1">
      <alignment horizontal="left"/>
    </xf>
    <xf numFmtId="0" fontId="47" fillId="0" borderId="6" xfId="3" applyFont="1" applyBorder="1" applyAlignment="1">
      <alignment horizontal="left"/>
    </xf>
  </cellXfs>
  <cellStyles count="163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1" xr:uid="{00000000-0005-0000-0000-000065000000}"/>
    <cellStyle name="Normal 31" xfId="132" xr:uid="{00000000-0005-0000-0000-000066000000}"/>
    <cellStyle name="Normal 32" xfId="133" xr:uid="{00000000-0005-0000-0000-000067000000}"/>
    <cellStyle name="Normal 33" xfId="134" xr:uid="{00000000-0005-0000-0000-000068000000}"/>
    <cellStyle name="Normal 34" xfId="135" xr:uid="{00000000-0005-0000-0000-000069000000}"/>
    <cellStyle name="Normal 35" xfId="136" xr:uid="{00000000-0005-0000-0000-00006A000000}"/>
    <cellStyle name="Normal 36" xfId="137" xr:uid="{00000000-0005-0000-0000-00006B000000}"/>
    <cellStyle name="Normal 37" xfId="138" xr:uid="{00000000-0005-0000-0000-00006C000000}"/>
    <cellStyle name="Normal 38" xfId="139" xr:uid="{00000000-0005-0000-0000-00006D000000}"/>
    <cellStyle name="Normal 39" xfId="140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1" xr:uid="{00000000-0005-0000-0000-000077000000}"/>
    <cellStyle name="Normal 41" xfId="142" xr:uid="{00000000-0005-0000-0000-000078000000}"/>
    <cellStyle name="Normal 42" xfId="143" xr:uid="{00000000-0005-0000-0000-000079000000}"/>
    <cellStyle name="Normal 43" xfId="144" xr:uid="{00000000-0005-0000-0000-00007A000000}"/>
    <cellStyle name="Normal 44" xfId="145" xr:uid="{00000000-0005-0000-0000-00007B000000}"/>
    <cellStyle name="Normal 45" xfId="146" xr:uid="{00000000-0005-0000-0000-00007C000000}"/>
    <cellStyle name="Normal 46" xfId="147" xr:uid="{00000000-0005-0000-0000-00007D000000}"/>
    <cellStyle name="Normal 47" xfId="148" xr:uid="{00000000-0005-0000-0000-00007E000000}"/>
    <cellStyle name="Normal 48" xfId="149" xr:uid="{295E7DC4-DBC4-419B-95A8-A92F3838F2F5}"/>
    <cellStyle name="Normal 49" xfId="150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1" xr:uid="{9B9CB623-0175-472E-8EA9-D1E3842D1A32}"/>
    <cellStyle name="Normal 51" xfId="152" xr:uid="{31F91248-D8ED-4FFF-9277-DF5C87EBD76A}"/>
    <cellStyle name="Normal 52" xfId="153" xr:uid="{89CD8DC1-3863-4DB8-A9E0-B0EED502887B}"/>
    <cellStyle name="Normal 53" xfId="154" xr:uid="{57061B56-5797-47D3-859A-6684F7FA9D54}"/>
    <cellStyle name="Normal 54" xfId="155" xr:uid="{4A717551-6626-4963-8B33-0526A61D7479}"/>
    <cellStyle name="Normal 55" xfId="157" xr:uid="{47EDEA1F-BF6C-4554-B90C-6DD51708B7E4}"/>
    <cellStyle name="Normal 56" xfId="158" xr:uid="{221D7611-043F-4594-AFBE-4C7AD8594AD8}"/>
    <cellStyle name="Normal 57" xfId="159" xr:uid="{FCEE6AC6-3BB7-495F-AC5A-F4A506BE6FD6}"/>
    <cellStyle name="Normal 58" xfId="160" xr:uid="{1BEC5F61-554D-4A6A-911A-797CC0998F85}"/>
    <cellStyle name="Normal 59" xfId="156" xr:uid="{61A1248E-A123-40D4-A7E2-B10722F522B0}"/>
    <cellStyle name="Normal 59 2" xfId="161" xr:uid="{05DEE187-FA97-4A1B-843F-07402E7F638D}"/>
    <cellStyle name="Normal 59 2 2" xfId="162" xr:uid="{5A0188C2-B406-4F3E-BA53-EFE7931F591C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7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ECF1F4"/>
      <color rgb="FFF0F3F3"/>
      <color rgb="FF0D3455"/>
      <color rgb="FFA24600"/>
      <color rgb="FF658F41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7630024507805"/>
          <c:y val="4.9178696412948385E-2"/>
          <c:w val="0.83575743657045065"/>
          <c:h val="0.78036490230389033"/>
        </c:manualLayout>
      </c:layout>
      <c:lineChart>
        <c:grouping val="standard"/>
        <c:varyColors val="0"/>
        <c:ser>
          <c:idx val="1"/>
          <c:order val="0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8575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sa'!$A$7:$A$128</c:f>
              <c:numCache>
                <c:formatCode>mmm\-yy</c:formatCode>
                <c:ptCount val="12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</c:numCache>
            </c:numRef>
          </c:cat>
          <c:val>
            <c:numRef>
              <c:f>'Unemployment rate, sa'!$C$7:$C$128</c:f>
              <c:numCache>
                <c:formatCode>0.0%</c:formatCode>
                <c:ptCount val="122"/>
                <c:pt idx="0">
                  <c:v>5.7000000000000002E-2</c:v>
                </c:pt>
                <c:pt idx="1">
                  <c:v>5.5E-2</c:v>
                </c:pt>
                <c:pt idx="2">
                  <c:v>5.4000000000000006E-2</c:v>
                </c:pt>
                <c:pt idx="3">
                  <c:v>5.4000000000000006E-2</c:v>
                </c:pt>
                <c:pt idx="4">
                  <c:v>5.5999999999999994E-2</c:v>
                </c:pt>
                <c:pt idx="5">
                  <c:v>5.2999999999999999E-2</c:v>
                </c:pt>
                <c:pt idx="6">
                  <c:v>5.2000000000000005E-2</c:v>
                </c:pt>
                <c:pt idx="7">
                  <c:v>5.0999999999999997E-2</c:v>
                </c:pt>
                <c:pt idx="8">
                  <c:v>0.05</c:v>
                </c:pt>
                <c:pt idx="9">
                  <c:v>0.05</c:v>
                </c:pt>
                <c:pt idx="10">
                  <c:v>5.0999999999999997E-2</c:v>
                </c:pt>
                <c:pt idx="11">
                  <c:v>0.05</c:v>
                </c:pt>
                <c:pt idx="12">
                  <c:v>4.8000000000000001E-2</c:v>
                </c:pt>
                <c:pt idx="13">
                  <c:v>4.9000000000000002E-2</c:v>
                </c:pt>
                <c:pt idx="14">
                  <c:v>0.05</c:v>
                </c:pt>
                <c:pt idx="15">
                  <c:v>5.0999999999999997E-2</c:v>
                </c:pt>
                <c:pt idx="16">
                  <c:v>4.8000000000000001E-2</c:v>
                </c:pt>
                <c:pt idx="17">
                  <c:v>4.9000000000000002E-2</c:v>
                </c:pt>
                <c:pt idx="18">
                  <c:v>4.8000000000000001E-2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4.7E-2</c:v>
                </c:pt>
                <c:pt idx="24">
                  <c:v>4.7E-2</c:v>
                </c:pt>
                <c:pt idx="25">
                  <c:v>4.5999999999999999E-2</c:v>
                </c:pt>
                <c:pt idx="26">
                  <c:v>4.4000000000000004E-2</c:v>
                </c:pt>
                <c:pt idx="27">
                  <c:v>4.4000000000000004E-2</c:v>
                </c:pt>
                <c:pt idx="28">
                  <c:v>4.4000000000000004E-2</c:v>
                </c:pt>
                <c:pt idx="29">
                  <c:v>4.2999999999999997E-2</c:v>
                </c:pt>
                <c:pt idx="30">
                  <c:v>4.2999999999999997E-2</c:v>
                </c:pt>
                <c:pt idx="31">
                  <c:v>4.4000000000000004E-2</c:v>
                </c:pt>
                <c:pt idx="32">
                  <c:v>4.2999999999999997E-2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4.0999999999999995E-2</c:v>
                </c:pt>
                <c:pt idx="36">
                  <c:v>0.04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3.7999999999999999E-2</c:v>
                </c:pt>
                <c:pt idx="41">
                  <c:v>0.04</c:v>
                </c:pt>
                <c:pt idx="42">
                  <c:v>3.7999999999999999E-2</c:v>
                </c:pt>
                <c:pt idx="43">
                  <c:v>3.7999999999999999E-2</c:v>
                </c:pt>
                <c:pt idx="44">
                  <c:v>3.7000000000000005E-2</c:v>
                </c:pt>
                <c:pt idx="45">
                  <c:v>3.7999999999999999E-2</c:v>
                </c:pt>
                <c:pt idx="46">
                  <c:v>3.7999999999999999E-2</c:v>
                </c:pt>
                <c:pt idx="47">
                  <c:v>3.9E-2</c:v>
                </c:pt>
                <c:pt idx="48">
                  <c:v>0.04</c:v>
                </c:pt>
                <c:pt idx="49">
                  <c:v>3.7999999999999999E-2</c:v>
                </c:pt>
                <c:pt idx="50">
                  <c:v>3.7999999999999999E-2</c:v>
                </c:pt>
                <c:pt idx="51">
                  <c:v>3.7000000000000005E-2</c:v>
                </c:pt>
                <c:pt idx="52">
                  <c:v>3.6000000000000004E-2</c:v>
                </c:pt>
                <c:pt idx="53">
                  <c:v>3.6000000000000004E-2</c:v>
                </c:pt>
                <c:pt idx="54">
                  <c:v>3.7000000000000005E-2</c:v>
                </c:pt>
                <c:pt idx="55">
                  <c:v>3.6000000000000004E-2</c:v>
                </c:pt>
                <c:pt idx="56">
                  <c:v>3.5000000000000003E-2</c:v>
                </c:pt>
                <c:pt idx="57">
                  <c:v>3.6000000000000004E-2</c:v>
                </c:pt>
                <c:pt idx="58">
                  <c:v>3.6000000000000004E-2</c:v>
                </c:pt>
                <c:pt idx="59">
                  <c:v>3.6000000000000004E-2</c:v>
                </c:pt>
                <c:pt idx="60">
                  <c:v>3.6000000000000004E-2</c:v>
                </c:pt>
                <c:pt idx="61">
                  <c:v>3.5000000000000003E-2</c:v>
                </c:pt>
                <c:pt idx="62">
                  <c:v>4.4000000000000004E-2</c:v>
                </c:pt>
                <c:pt idx="63">
                  <c:v>0.14800000000000002</c:v>
                </c:pt>
                <c:pt idx="64">
                  <c:v>0.13200000000000001</c:v>
                </c:pt>
                <c:pt idx="65">
                  <c:v>0.11</c:v>
                </c:pt>
                <c:pt idx="66">
                  <c:v>0.10199999999999999</c:v>
                </c:pt>
                <c:pt idx="67">
                  <c:v>8.4000000000000005E-2</c:v>
                </c:pt>
                <c:pt idx="68">
                  <c:v>7.8E-2</c:v>
                </c:pt>
                <c:pt idx="69">
                  <c:v>6.9000000000000006E-2</c:v>
                </c:pt>
                <c:pt idx="70">
                  <c:v>6.7000000000000004E-2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6.0999999999999999E-2</c:v>
                </c:pt>
                <c:pt idx="75">
                  <c:v>6.0999999999999999E-2</c:v>
                </c:pt>
                <c:pt idx="76">
                  <c:v>5.7999999999999996E-2</c:v>
                </c:pt>
                <c:pt idx="77">
                  <c:v>5.9000000000000004E-2</c:v>
                </c:pt>
                <c:pt idx="78">
                  <c:v>5.4000000000000006E-2</c:v>
                </c:pt>
                <c:pt idx="79">
                  <c:v>5.0999999999999997E-2</c:v>
                </c:pt>
                <c:pt idx="80">
                  <c:v>4.7E-2</c:v>
                </c:pt>
                <c:pt idx="81">
                  <c:v>4.4999999999999998E-2</c:v>
                </c:pt>
                <c:pt idx="82">
                  <c:v>4.2000000000000003E-2</c:v>
                </c:pt>
                <c:pt idx="83">
                  <c:v>3.9E-2</c:v>
                </c:pt>
                <c:pt idx="84">
                  <c:v>0.04</c:v>
                </c:pt>
                <c:pt idx="85">
                  <c:v>3.7999999999999999E-2</c:v>
                </c:pt>
                <c:pt idx="86">
                  <c:v>3.7000000000000005E-2</c:v>
                </c:pt>
                <c:pt idx="87">
                  <c:v>3.7000000000000005E-2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3.5000000000000003E-2</c:v>
                </c:pt>
                <c:pt idx="91">
                  <c:v>3.6000000000000004E-2</c:v>
                </c:pt>
                <c:pt idx="92">
                  <c:v>3.5000000000000003E-2</c:v>
                </c:pt>
                <c:pt idx="93">
                  <c:v>3.6000000000000004E-2</c:v>
                </c:pt>
                <c:pt idx="94">
                  <c:v>3.6000000000000004E-2</c:v>
                </c:pt>
                <c:pt idx="95">
                  <c:v>3.5000000000000003E-2</c:v>
                </c:pt>
                <c:pt idx="96">
                  <c:v>3.5000000000000003E-2</c:v>
                </c:pt>
                <c:pt idx="97">
                  <c:v>3.6000000000000004E-2</c:v>
                </c:pt>
                <c:pt idx="98">
                  <c:v>3.5000000000000003E-2</c:v>
                </c:pt>
                <c:pt idx="99">
                  <c:v>3.4000000000000002E-2</c:v>
                </c:pt>
                <c:pt idx="100">
                  <c:v>3.6000000000000004E-2</c:v>
                </c:pt>
                <c:pt idx="101">
                  <c:v>3.6000000000000004E-2</c:v>
                </c:pt>
                <c:pt idx="102">
                  <c:v>3.5000000000000003E-2</c:v>
                </c:pt>
                <c:pt idx="103">
                  <c:v>3.7000000000000005E-2</c:v>
                </c:pt>
                <c:pt idx="104">
                  <c:v>3.7999999999999999E-2</c:v>
                </c:pt>
                <c:pt idx="105">
                  <c:v>3.9E-2</c:v>
                </c:pt>
                <c:pt idx="106">
                  <c:v>3.7000000000000005E-2</c:v>
                </c:pt>
                <c:pt idx="107">
                  <c:v>3.7999999999999999E-2</c:v>
                </c:pt>
                <c:pt idx="108">
                  <c:v>3.7000000000000005E-2</c:v>
                </c:pt>
                <c:pt idx="109">
                  <c:v>3.9E-2</c:v>
                </c:pt>
                <c:pt idx="110">
                  <c:v>3.9E-2</c:v>
                </c:pt>
                <c:pt idx="111">
                  <c:v>3.9E-2</c:v>
                </c:pt>
                <c:pt idx="112">
                  <c:v>0.04</c:v>
                </c:pt>
                <c:pt idx="113">
                  <c:v>4.0999999999999995E-2</c:v>
                </c:pt>
                <c:pt idx="114">
                  <c:v>4.2000000000000003E-2</c:v>
                </c:pt>
                <c:pt idx="115">
                  <c:v>4.2000000000000003E-2</c:v>
                </c:pt>
                <c:pt idx="116">
                  <c:v>4.0999999999999995E-2</c:v>
                </c:pt>
                <c:pt idx="117">
                  <c:v>4.0999999999999995E-2</c:v>
                </c:pt>
                <c:pt idx="118">
                  <c:v>4.2000000000000003E-2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F-47B7-8D1C-092E576BD62E}"/>
            </c:ext>
          </c:extLst>
        </c:ser>
        <c:ser>
          <c:idx val="2"/>
          <c:order val="1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'Unemployment rate, sa'!$A$7:$A$128</c:f>
              <c:numCache>
                <c:formatCode>mmm\-yy</c:formatCode>
                <c:ptCount val="12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</c:numCache>
            </c:numRef>
          </c:cat>
          <c:val>
            <c:numRef>
              <c:f>'Unemployment rate, sa'!$D$7:$D$128</c:f>
              <c:numCache>
                <c:formatCode>0.0%</c:formatCode>
                <c:ptCount val="122"/>
                <c:pt idx="0">
                  <c:v>4.4999999999999998E-2</c:v>
                </c:pt>
                <c:pt idx="1">
                  <c:v>4.3999999999999997E-2</c:v>
                </c:pt>
                <c:pt idx="2">
                  <c:v>4.3999999999999997E-2</c:v>
                </c:pt>
                <c:pt idx="3">
                  <c:v>4.3999999999999997E-2</c:v>
                </c:pt>
                <c:pt idx="4">
                  <c:v>4.2999999999999997E-2</c:v>
                </c:pt>
                <c:pt idx="5">
                  <c:v>4.2999999999999997E-2</c:v>
                </c:pt>
                <c:pt idx="6">
                  <c:v>4.2999999999999997E-2</c:v>
                </c:pt>
                <c:pt idx="7">
                  <c:v>4.3999999999999997E-2</c:v>
                </c:pt>
                <c:pt idx="8">
                  <c:v>4.4999999999999998E-2</c:v>
                </c:pt>
                <c:pt idx="9">
                  <c:v>4.5999999999999999E-2</c:v>
                </c:pt>
                <c:pt idx="10">
                  <c:v>4.5999999999999999E-2</c:v>
                </c:pt>
                <c:pt idx="11">
                  <c:v>4.5999999999999999E-2</c:v>
                </c:pt>
                <c:pt idx="12">
                  <c:v>4.5999999999999999E-2</c:v>
                </c:pt>
                <c:pt idx="13">
                  <c:v>4.4999999999999998E-2</c:v>
                </c:pt>
                <c:pt idx="14">
                  <c:v>4.3999999999999997E-2</c:v>
                </c:pt>
                <c:pt idx="15">
                  <c:v>4.2999999999999997E-2</c:v>
                </c:pt>
                <c:pt idx="16">
                  <c:v>4.2999999999999997E-2</c:v>
                </c:pt>
                <c:pt idx="17">
                  <c:v>4.2000000000000003E-2</c:v>
                </c:pt>
                <c:pt idx="18">
                  <c:v>4.1000000000000002E-2</c:v>
                </c:pt>
                <c:pt idx="19">
                  <c:v>4.1000000000000002E-2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3.9E-2</c:v>
                </c:pt>
                <c:pt idx="24">
                  <c:v>3.9E-2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3.9E-2</c:v>
                </c:pt>
                <c:pt idx="33">
                  <c:v>3.9E-2</c:v>
                </c:pt>
                <c:pt idx="34">
                  <c:v>3.7999999999999999E-2</c:v>
                </c:pt>
                <c:pt idx="35">
                  <c:v>3.7999999999999999E-2</c:v>
                </c:pt>
                <c:pt idx="36">
                  <c:v>3.6999999999999998E-2</c:v>
                </c:pt>
                <c:pt idx="37">
                  <c:v>3.6999999999999998E-2</c:v>
                </c:pt>
                <c:pt idx="38">
                  <c:v>3.5999999999999997E-2</c:v>
                </c:pt>
                <c:pt idx="39">
                  <c:v>3.5000000000000003E-2</c:v>
                </c:pt>
                <c:pt idx="40">
                  <c:v>3.4000000000000002E-2</c:v>
                </c:pt>
                <c:pt idx="41">
                  <c:v>3.4000000000000002E-2</c:v>
                </c:pt>
                <c:pt idx="42">
                  <c:v>3.4000000000000002E-2</c:v>
                </c:pt>
                <c:pt idx="43">
                  <c:v>3.4000000000000002E-2</c:v>
                </c:pt>
                <c:pt idx="44">
                  <c:v>3.5000000000000003E-2</c:v>
                </c:pt>
                <c:pt idx="45">
                  <c:v>3.5000000000000003E-2</c:v>
                </c:pt>
                <c:pt idx="46">
                  <c:v>3.5999999999999997E-2</c:v>
                </c:pt>
                <c:pt idx="47">
                  <c:v>3.5999999999999997E-2</c:v>
                </c:pt>
                <c:pt idx="48">
                  <c:v>3.5999999999999997E-2</c:v>
                </c:pt>
                <c:pt idx="49">
                  <c:v>3.5000000000000003E-2</c:v>
                </c:pt>
                <c:pt idx="50">
                  <c:v>3.4000000000000002E-2</c:v>
                </c:pt>
                <c:pt idx="51">
                  <c:v>3.2000000000000001E-2</c:v>
                </c:pt>
                <c:pt idx="52">
                  <c:v>0.03</c:v>
                </c:pt>
                <c:pt idx="53">
                  <c:v>2.9000000000000001E-2</c:v>
                </c:pt>
                <c:pt idx="54">
                  <c:v>2.8000000000000001E-2</c:v>
                </c:pt>
                <c:pt idx="55">
                  <c:v>2.8000000000000001E-2</c:v>
                </c:pt>
                <c:pt idx="56">
                  <c:v>2.8000000000000001E-2</c:v>
                </c:pt>
                <c:pt idx="57">
                  <c:v>2.7E-2</c:v>
                </c:pt>
                <c:pt idx="58">
                  <c:v>2.7E-2</c:v>
                </c:pt>
                <c:pt idx="59">
                  <c:v>2.5999999999999999E-2</c:v>
                </c:pt>
                <c:pt idx="60">
                  <c:v>2.7E-2</c:v>
                </c:pt>
                <c:pt idx="61">
                  <c:v>2.8000000000000001E-2</c:v>
                </c:pt>
                <c:pt idx="62">
                  <c:v>6.7000000000000004E-2</c:v>
                </c:pt>
                <c:pt idx="63">
                  <c:v>0.182</c:v>
                </c:pt>
                <c:pt idx="64">
                  <c:v>0.14399999999999999</c:v>
                </c:pt>
                <c:pt idx="65">
                  <c:v>0.125</c:v>
                </c:pt>
                <c:pt idx="66">
                  <c:v>0.109</c:v>
                </c:pt>
                <c:pt idx="67">
                  <c:v>9.0999999999999998E-2</c:v>
                </c:pt>
                <c:pt idx="68">
                  <c:v>8.3000000000000004E-2</c:v>
                </c:pt>
                <c:pt idx="69">
                  <c:v>7.3999999999999996E-2</c:v>
                </c:pt>
                <c:pt idx="70">
                  <c:v>6.9000000000000006E-2</c:v>
                </c:pt>
                <c:pt idx="71">
                  <c:v>6.6000000000000003E-2</c:v>
                </c:pt>
                <c:pt idx="72">
                  <c:v>6.4000000000000001E-2</c:v>
                </c:pt>
                <c:pt idx="73">
                  <c:v>5.9999999999999991E-2</c:v>
                </c:pt>
                <c:pt idx="74">
                  <c:v>5.6999999999999995E-2</c:v>
                </c:pt>
                <c:pt idx="75">
                  <c:v>5.5000000000000007E-2</c:v>
                </c:pt>
                <c:pt idx="76">
                  <c:v>5.2999999999999999E-2</c:v>
                </c:pt>
                <c:pt idx="77">
                  <c:v>5.2000000000000011E-2</c:v>
                </c:pt>
                <c:pt idx="78">
                  <c:v>4.8999999999999995E-2</c:v>
                </c:pt>
                <c:pt idx="79">
                  <c:v>4.7E-2</c:v>
                </c:pt>
                <c:pt idx="80">
                  <c:v>4.4000000000000011E-2</c:v>
                </c:pt>
                <c:pt idx="81">
                  <c:v>4.0999999999999995E-2</c:v>
                </c:pt>
                <c:pt idx="82">
                  <c:v>3.9E-2</c:v>
                </c:pt>
                <c:pt idx="83">
                  <c:v>3.7000000000000005E-2</c:v>
                </c:pt>
                <c:pt idx="84">
                  <c:v>3.6000000000000004E-2</c:v>
                </c:pt>
                <c:pt idx="85">
                  <c:v>3.6000000000000004E-2</c:v>
                </c:pt>
                <c:pt idx="86">
                  <c:v>3.6000000000000004E-2</c:v>
                </c:pt>
                <c:pt idx="87">
                  <c:v>3.6000000000000004E-2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3.7000000000000005E-2</c:v>
                </c:pt>
                <c:pt idx="91">
                  <c:v>3.7999999999999999E-2</c:v>
                </c:pt>
                <c:pt idx="92">
                  <c:v>3.9E-2</c:v>
                </c:pt>
                <c:pt idx="93">
                  <c:v>0.04</c:v>
                </c:pt>
                <c:pt idx="94">
                  <c:v>0.04</c:v>
                </c:pt>
                <c:pt idx="95">
                  <c:v>3.9E-2</c:v>
                </c:pt>
                <c:pt idx="96">
                  <c:v>3.9E-2</c:v>
                </c:pt>
                <c:pt idx="97">
                  <c:v>3.9E-2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0.04</c:v>
                </c:pt>
                <c:pt idx="103">
                  <c:v>0.04</c:v>
                </c:pt>
                <c:pt idx="104">
                  <c:v>4.0999999999999995E-2</c:v>
                </c:pt>
                <c:pt idx="105">
                  <c:v>4.2000000000000003E-2</c:v>
                </c:pt>
                <c:pt idx="106">
                  <c:v>4.2999999999999997E-2</c:v>
                </c:pt>
                <c:pt idx="107">
                  <c:v>4.4000000000000011E-2</c:v>
                </c:pt>
                <c:pt idx="108">
                  <c:v>4.4000000000000011E-2</c:v>
                </c:pt>
                <c:pt idx="109">
                  <c:v>4.4000000000000011E-2</c:v>
                </c:pt>
                <c:pt idx="110">
                  <c:v>4.299999999999999E-2</c:v>
                </c:pt>
                <c:pt idx="111">
                  <c:v>4.299999999999999E-2</c:v>
                </c:pt>
                <c:pt idx="112">
                  <c:v>4.299999999999999E-2</c:v>
                </c:pt>
                <c:pt idx="113">
                  <c:v>4.2000000000000003E-2</c:v>
                </c:pt>
                <c:pt idx="114">
                  <c:v>4.0999999999999995E-2</c:v>
                </c:pt>
                <c:pt idx="115">
                  <c:v>4.0999999999999995E-2</c:v>
                </c:pt>
                <c:pt idx="116">
                  <c:v>4.0999999999999995E-2</c:v>
                </c:pt>
                <c:pt idx="117">
                  <c:v>0.04</c:v>
                </c:pt>
                <c:pt idx="118">
                  <c:v>0.04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8-4799-8B9C-C6DB7717ECE1}"/>
            </c:ext>
          </c:extLst>
        </c:ser>
        <c:ser>
          <c:idx val="0"/>
          <c:order val="2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sa'!$A$7:$A$128</c:f>
              <c:numCache>
                <c:formatCode>mmm\-yy</c:formatCode>
                <c:ptCount val="12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</c:numCache>
            </c:numRef>
          </c:cat>
          <c:val>
            <c:numRef>
              <c:f>'Unemployment rate, sa'!$B$7:$B$128</c:f>
              <c:numCache>
                <c:formatCode>0.0%</c:formatCode>
                <c:ptCount val="122"/>
                <c:pt idx="0">
                  <c:v>5.6000000000000001E-2</c:v>
                </c:pt>
                <c:pt idx="1">
                  <c:v>5.5E-2</c:v>
                </c:pt>
                <c:pt idx="2">
                  <c:v>5.5E-2</c:v>
                </c:pt>
                <c:pt idx="3">
                  <c:v>5.5E-2</c:v>
                </c:pt>
                <c:pt idx="4">
                  <c:v>5.3999999999999999E-2</c:v>
                </c:pt>
                <c:pt idx="5">
                  <c:v>5.3999999999999999E-2</c:v>
                </c:pt>
                <c:pt idx="6">
                  <c:v>5.3999999999999999E-2</c:v>
                </c:pt>
                <c:pt idx="7">
                  <c:v>5.3999999999999999E-2</c:v>
                </c:pt>
                <c:pt idx="8">
                  <c:v>5.3999999999999999E-2</c:v>
                </c:pt>
                <c:pt idx="9">
                  <c:v>5.3999999999999999E-2</c:v>
                </c:pt>
                <c:pt idx="10">
                  <c:v>5.3999999999999999E-2</c:v>
                </c:pt>
                <c:pt idx="11">
                  <c:v>5.3999999999999999E-2</c:v>
                </c:pt>
                <c:pt idx="12">
                  <c:v>5.3999999999999999E-2</c:v>
                </c:pt>
                <c:pt idx="13">
                  <c:v>5.3999999999999999E-2</c:v>
                </c:pt>
                <c:pt idx="14">
                  <c:v>5.2999999999999999E-2</c:v>
                </c:pt>
                <c:pt idx="15">
                  <c:v>5.2999999999999999E-2</c:v>
                </c:pt>
                <c:pt idx="16">
                  <c:v>5.2999999999999999E-2</c:v>
                </c:pt>
                <c:pt idx="17">
                  <c:v>5.2999999999999999E-2</c:v>
                </c:pt>
                <c:pt idx="18">
                  <c:v>5.1999999999999998E-2</c:v>
                </c:pt>
                <c:pt idx="19">
                  <c:v>5.1999999999999998E-2</c:v>
                </c:pt>
                <c:pt idx="20">
                  <c:v>5.0999999999999997E-2</c:v>
                </c:pt>
                <c:pt idx="21">
                  <c:v>0.05</c:v>
                </c:pt>
                <c:pt idx="22">
                  <c:v>4.9000000000000002E-2</c:v>
                </c:pt>
                <c:pt idx="23">
                  <c:v>4.9000000000000002E-2</c:v>
                </c:pt>
                <c:pt idx="24">
                  <c:v>4.8000000000000001E-2</c:v>
                </c:pt>
                <c:pt idx="25">
                  <c:v>4.7E-2</c:v>
                </c:pt>
                <c:pt idx="26">
                  <c:v>4.7E-2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  <c:pt idx="30">
                  <c:v>4.5999999999999999E-2</c:v>
                </c:pt>
                <c:pt idx="31">
                  <c:v>4.5999999999999999E-2</c:v>
                </c:pt>
                <c:pt idx="32">
                  <c:v>4.7E-2</c:v>
                </c:pt>
                <c:pt idx="33">
                  <c:v>4.7E-2</c:v>
                </c:pt>
                <c:pt idx="34">
                  <c:v>4.5999999999999999E-2</c:v>
                </c:pt>
                <c:pt idx="35">
                  <c:v>4.5999999999999999E-2</c:v>
                </c:pt>
                <c:pt idx="36">
                  <c:v>4.5999999999999999E-2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4.3999999999999997E-2</c:v>
                </c:pt>
                <c:pt idx="40">
                  <c:v>4.2999999999999997E-2</c:v>
                </c:pt>
                <c:pt idx="41">
                  <c:v>4.2999999999999997E-2</c:v>
                </c:pt>
                <c:pt idx="42">
                  <c:v>4.2000000000000003E-2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4.3999999999999997E-2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4.7E-2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4.3999999999999997E-2</c:v>
                </c:pt>
                <c:pt idx="52">
                  <c:v>4.2999999999999997E-2</c:v>
                </c:pt>
                <c:pt idx="53">
                  <c:v>4.2000000000000003E-2</c:v>
                </c:pt>
                <c:pt idx="54">
                  <c:v>4.1000000000000002E-2</c:v>
                </c:pt>
                <c:pt idx="55">
                  <c:v>0.04</c:v>
                </c:pt>
                <c:pt idx="56">
                  <c:v>3.9E-2</c:v>
                </c:pt>
                <c:pt idx="57">
                  <c:v>3.9E-2</c:v>
                </c:pt>
                <c:pt idx="58">
                  <c:v>3.7999999999999999E-2</c:v>
                </c:pt>
                <c:pt idx="59">
                  <c:v>3.6999999999999998E-2</c:v>
                </c:pt>
                <c:pt idx="60">
                  <c:v>3.5999999999999997E-2</c:v>
                </c:pt>
                <c:pt idx="61">
                  <c:v>3.7999999999999999E-2</c:v>
                </c:pt>
                <c:pt idx="62">
                  <c:v>0.06</c:v>
                </c:pt>
                <c:pt idx="63">
                  <c:v>0.17100000000000001</c:v>
                </c:pt>
                <c:pt idx="64">
                  <c:v>0.13600000000000001</c:v>
                </c:pt>
                <c:pt idx="65">
                  <c:v>0.11700000000000001</c:v>
                </c:pt>
                <c:pt idx="66">
                  <c:v>0.105</c:v>
                </c:pt>
                <c:pt idx="67">
                  <c:v>0.09</c:v>
                </c:pt>
                <c:pt idx="68">
                  <c:v>8.2000000000000003E-2</c:v>
                </c:pt>
                <c:pt idx="69">
                  <c:v>7.2999999999999995E-2</c:v>
                </c:pt>
                <c:pt idx="70">
                  <c:v>6.9000000000000006E-2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5.8999999999999997E-2</c:v>
                </c:pt>
                <c:pt idx="75">
                  <c:v>5.7000000000000002E-2</c:v>
                </c:pt>
                <c:pt idx="76">
                  <c:v>5.5E-2</c:v>
                </c:pt>
                <c:pt idx="77">
                  <c:v>5.2999999999999999E-2</c:v>
                </c:pt>
                <c:pt idx="78">
                  <c:v>5.0999999999999997E-2</c:v>
                </c:pt>
                <c:pt idx="79">
                  <c:v>4.9000000000000002E-2</c:v>
                </c:pt>
                <c:pt idx="80">
                  <c:v>4.7E-2</c:v>
                </c:pt>
                <c:pt idx="81">
                  <c:v>4.3999999999999997E-2</c:v>
                </c:pt>
                <c:pt idx="82">
                  <c:v>4.2000000000000003E-2</c:v>
                </c:pt>
                <c:pt idx="83">
                  <c:v>0.04</c:v>
                </c:pt>
                <c:pt idx="84">
                  <c:v>0.04</c:v>
                </c:pt>
                <c:pt idx="85">
                  <c:v>3.9E-2</c:v>
                </c:pt>
                <c:pt idx="86">
                  <c:v>3.9E-2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4.0999999999999995E-2</c:v>
                </c:pt>
                <c:pt idx="92">
                  <c:v>4.2000000000000003E-2</c:v>
                </c:pt>
                <c:pt idx="93">
                  <c:v>4.2000000000000003E-2</c:v>
                </c:pt>
                <c:pt idx="94">
                  <c:v>4.2000000000000003E-2</c:v>
                </c:pt>
                <c:pt idx="95">
                  <c:v>4.2000000000000003E-2</c:v>
                </c:pt>
                <c:pt idx="96">
                  <c:v>4.0999999999999995E-2</c:v>
                </c:pt>
                <c:pt idx="97">
                  <c:v>4.0999999999999995E-2</c:v>
                </c:pt>
                <c:pt idx="98">
                  <c:v>0.04</c:v>
                </c:pt>
                <c:pt idx="99">
                  <c:v>0.04</c:v>
                </c:pt>
                <c:pt idx="100">
                  <c:v>0.04</c:v>
                </c:pt>
                <c:pt idx="101">
                  <c:v>0.04</c:v>
                </c:pt>
                <c:pt idx="102">
                  <c:v>4.0999999999999995E-2</c:v>
                </c:pt>
                <c:pt idx="103">
                  <c:v>4.2000000000000003E-2</c:v>
                </c:pt>
                <c:pt idx="104">
                  <c:v>4.2999999999999997E-2</c:v>
                </c:pt>
                <c:pt idx="105">
                  <c:v>4.4999999999999998E-2</c:v>
                </c:pt>
                <c:pt idx="106">
                  <c:v>4.4999999999999998E-2</c:v>
                </c:pt>
                <c:pt idx="107">
                  <c:v>4.6000000000000006E-2</c:v>
                </c:pt>
                <c:pt idx="108">
                  <c:v>4.6000000000000006E-2</c:v>
                </c:pt>
                <c:pt idx="109">
                  <c:v>4.6000000000000006E-2</c:v>
                </c:pt>
                <c:pt idx="110">
                  <c:v>4.6000000000000006E-2</c:v>
                </c:pt>
                <c:pt idx="111">
                  <c:v>4.6000000000000006E-2</c:v>
                </c:pt>
                <c:pt idx="112">
                  <c:v>4.6000000000000006E-2</c:v>
                </c:pt>
                <c:pt idx="113">
                  <c:v>4.4999999999999998E-2</c:v>
                </c:pt>
                <c:pt idx="114">
                  <c:v>4.4999999999999998E-2</c:v>
                </c:pt>
                <c:pt idx="115">
                  <c:v>4.4999999999999998E-2</c:v>
                </c:pt>
                <c:pt idx="116">
                  <c:v>4.4000000000000011E-2</c:v>
                </c:pt>
                <c:pt idx="117">
                  <c:v>4.4000000000000011E-2</c:v>
                </c:pt>
                <c:pt idx="118">
                  <c:v>4.4000000000000011E-2</c:v>
                </c:pt>
                <c:pt idx="119">
                  <c:v>4.4000000000000011E-2</c:v>
                </c:pt>
                <c:pt idx="120">
                  <c:v>4.2999999999999997E-2</c:v>
                </c:pt>
                <c:pt idx="12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F-47B7-8D1C-092E576BD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dateAx>
        <c:axId val="15658124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Offset val="100"/>
        <c:baseTimeUnit val="months"/>
        <c:majorUnit val="12"/>
        <c:minorUnit val="6"/>
      </c:date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6.9160104986876636E-4"/>
              <c:y val="0.2488374890638670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5533221390804"/>
          <c:y val="0.18405511811023623"/>
          <c:w val="0.34037267080745343"/>
          <c:h val="0.239051837270341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4638529799274"/>
          <c:y val="2.6124358354679612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change'!$A$104:$A$128</c:f>
              <c:numCache>
                <c:formatCode>mmm\-yy</c:formatCode>
                <c:ptCount val="25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  <c:pt idx="24">
                  <c:v>45689</c:v>
                </c:pt>
              </c:numCache>
            </c:numRef>
          </c:cat>
          <c:val>
            <c:numRef>
              <c:f>'Employment change'!$B$104:$B$128</c:f>
              <c:numCache>
                <c:formatCode>#,##0</c:formatCode>
                <c:ptCount val="25"/>
                <c:pt idx="0">
                  <c:v>5100</c:v>
                </c:pt>
                <c:pt idx="1">
                  <c:v>700</c:v>
                </c:pt>
                <c:pt idx="2">
                  <c:v>3700</c:v>
                </c:pt>
                <c:pt idx="3">
                  <c:v>5600</c:v>
                </c:pt>
                <c:pt idx="4">
                  <c:v>17500</c:v>
                </c:pt>
                <c:pt idx="5">
                  <c:v>-8400</c:v>
                </c:pt>
                <c:pt idx="6">
                  <c:v>4400</c:v>
                </c:pt>
                <c:pt idx="7">
                  <c:v>-1500</c:v>
                </c:pt>
                <c:pt idx="8">
                  <c:v>-8000</c:v>
                </c:pt>
                <c:pt idx="9">
                  <c:v>5300</c:v>
                </c:pt>
                <c:pt idx="10">
                  <c:v>15100</c:v>
                </c:pt>
                <c:pt idx="11">
                  <c:v>-11200</c:v>
                </c:pt>
                <c:pt idx="12">
                  <c:v>12600</c:v>
                </c:pt>
                <c:pt idx="13">
                  <c:v>9900</c:v>
                </c:pt>
                <c:pt idx="14">
                  <c:v>2100</c:v>
                </c:pt>
                <c:pt idx="15">
                  <c:v>8800</c:v>
                </c:pt>
                <c:pt idx="16">
                  <c:v>4600</c:v>
                </c:pt>
                <c:pt idx="17">
                  <c:v>2300</c:v>
                </c:pt>
                <c:pt idx="18">
                  <c:v>4500</c:v>
                </c:pt>
                <c:pt idx="19">
                  <c:v>5700</c:v>
                </c:pt>
                <c:pt idx="20">
                  <c:v>-30600</c:v>
                </c:pt>
                <c:pt idx="21">
                  <c:v>21500</c:v>
                </c:pt>
                <c:pt idx="22">
                  <c:v>18200</c:v>
                </c:pt>
                <c:pt idx="23">
                  <c:v>-400</c:v>
                </c:pt>
                <c:pt idx="24">
                  <c:v>-7200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cat>
            <c:numRef>
              <c:f>'Employment change'!$A$104:$A$128</c:f>
              <c:numCache>
                <c:formatCode>mmm\-yy</c:formatCode>
                <c:ptCount val="25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  <c:pt idx="24">
                  <c:v>45689</c:v>
                </c:pt>
              </c:numCache>
            </c:numRef>
          </c:cat>
          <c:val>
            <c:numRef>
              <c:f>'Employment change'!$C$104:$C$128</c:f>
              <c:numCache>
                <c:formatCode>#,##0</c:formatCode>
                <c:ptCount val="25"/>
                <c:pt idx="0">
                  <c:v>8433.3333333333339</c:v>
                </c:pt>
                <c:pt idx="1">
                  <c:v>6700</c:v>
                </c:pt>
                <c:pt idx="2">
                  <c:v>3166.6666666666665</c:v>
                </c:pt>
                <c:pt idx="3">
                  <c:v>3333.3333333333335</c:v>
                </c:pt>
                <c:pt idx="4">
                  <c:v>8933.3333333333339</c:v>
                </c:pt>
                <c:pt idx="5">
                  <c:v>4900</c:v>
                </c:pt>
                <c:pt idx="6">
                  <c:v>4500</c:v>
                </c:pt>
                <c:pt idx="7">
                  <c:v>-1833.3333333333333</c:v>
                </c:pt>
                <c:pt idx="8">
                  <c:v>-1700</c:v>
                </c:pt>
                <c:pt idx="9">
                  <c:v>-1400</c:v>
                </c:pt>
                <c:pt idx="10">
                  <c:v>4133.333333333333</c:v>
                </c:pt>
                <c:pt idx="11">
                  <c:v>3066.6666666666665</c:v>
                </c:pt>
                <c:pt idx="12">
                  <c:v>5500</c:v>
                </c:pt>
                <c:pt idx="13">
                  <c:v>3766.6666666666665</c:v>
                </c:pt>
                <c:pt idx="14">
                  <c:v>8200</c:v>
                </c:pt>
                <c:pt idx="15">
                  <c:v>6933.333333333333</c:v>
                </c:pt>
                <c:pt idx="16">
                  <c:v>5166.666666666667</c:v>
                </c:pt>
                <c:pt idx="17">
                  <c:v>5233.333333333333</c:v>
                </c:pt>
                <c:pt idx="18">
                  <c:v>3800</c:v>
                </c:pt>
                <c:pt idx="19">
                  <c:v>4166.666666666667</c:v>
                </c:pt>
                <c:pt idx="20">
                  <c:v>-6800</c:v>
                </c:pt>
                <c:pt idx="21">
                  <c:v>-1133.3333333333333</c:v>
                </c:pt>
                <c:pt idx="22">
                  <c:v>3033.3333333333335</c:v>
                </c:pt>
                <c:pt idx="23">
                  <c:v>13100</c:v>
                </c:pt>
                <c:pt idx="24">
                  <c:v>3533.3333333333335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1.5426509186351708E-3"/>
              <c:y val="0.200608048993875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53194589677052717"/>
          <c:y val="0.49764727255906621"/>
          <c:w val="0.25983752598228771"/>
          <c:h val="0.19699793453390924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2"/>
          <c:order val="1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sa'!$A$67:$A$128</c:f>
              <c:numCache>
                <c:formatCode>mmm\-yy</c:formatCode>
                <c:ptCount val="6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</c:numCache>
            </c:numRef>
          </c:cat>
          <c:val>
            <c:numRef>
              <c:f>'Empl. and unempl., sa'!$B$67:$B$128</c:f>
              <c:numCache>
                <c:formatCode>#,##0</c:formatCode>
                <c:ptCount val="62"/>
                <c:pt idx="0">
                  <c:v>3508900</c:v>
                </c:pt>
                <c:pt idx="1">
                  <c:v>3511700</c:v>
                </c:pt>
                <c:pt idx="2">
                  <c:v>3489200</c:v>
                </c:pt>
                <c:pt idx="3">
                  <c:v>3096800</c:v>
                </c:pt>
                <c:pt idx="4">
                  <c:v>3082500</c:v>
                </c:pt>
                <c:pt idx="5">
                  <c:v>3165700</c:v>
                </c:pt>
                <c:pt idx="6">
                  <c:v>3218900</c:v>
                </c:pt>
                <c:pt idx="7">
                  <c:v>3250800</c:v>
                </c:pt>
                <c:pt idx="8">
                  <c:v>3262300</c:v>
                </c:pt>
                <c:pt idx="9">
                  <c:v>3266400</c:v>
                </c:pt>
                <c:pt idx="10">
                  <c:v>3273900</c:v>
                </c:pt>
                <c:pt idx="11">
                  <c:v>3260400</c:v>
                </c:pt>
                <c:pt idx="12">
                  <c:v>3262600</c:v>
                </c:pt>
                <c:pt idx="13">
                  <c:v>3281700</c:v>
                </c:pt>
                <c:pt idx="14">
                  <c:v>3305900</c:v>
                </c:pt>
                <c:pt idx="15">
                  <c:v>3329400</c:v>
                </c:pt>
                <c:pt idx="16">
                  <c:v>3336400</c:v>
                </c:pt>
                <c:pt idx="17">
                  <c:v>3352800</c:v>
                </c:pt>
                <c:pt idx="18">
                  <c:v>3389800</c:v>
                </c:pt>
                <c:pt idx="19">
                  <c:v>3405100</c:v>
                </c:pt>
                <c:pt idx="20">
                  <c:v>3414100</c:v>
                </c:pt>
                <c:pt idx="21">
                  <c:v>3443200</c:v>
                </c:pt>
                <c:pt idx="22">
                  <c:v>3453100</c:v>
                </c:pt>
                <c:pt idx="23">
                  <c:v>3466300</c:v>
                </c:pt>
                <c:pt idx="24">
                  <c:v>3455500</c:v>
                </c:pt>
                <c:pt idx="25">
                  <c:v>3488800</c:v>
                </c:pt>
                <c:pt idx="26">
                  <c:v>3497900</c:v>
                </c:pt>
                <c:pt idx="27">
                  <c:v>3504500</c:v>
                </c:pt>
                <c:pt idx="28">
                  <c:v>3504500</c:v>
                </c:pt>
                <c:pt idx="29">
                  <c:v>3510900</c:v>
                </c:pt>
                <c:pt idx="30">
                  <c:v>3549300</c:v>
                </c:pt>
                <c:pt idx="31">
                  <c:v>3563800</c:v>
                </c:pt>
                <c:pt idx="32">
                  <c:v>3555500</c:v>
                </c:pt>
                <c:pt idx="33">
                  <c:v>3556000</c:v>
                </c:pt>
                <c:pt idx="34">
                  <c:v>3555800</c:v>
                </c:pt>
                <c:pt idx="35">
                  <c:v>3561700</c:v>
                </c:pt>
                <c:pt idx="36">
                  <c:v>3576000</c:v>
                </c:pt>
                <c:pt idx="37">
                  <c:v>3581100</c:v>
                </c:pt>
                <c:pt idx="38">
                  <c:v>3581800</c:v>
                </c:pt>
                <c:pt idx="39">
                  <c:v>3585500</c:v>
                </c:pt>
                <c:pt idx="40">
                  <c:v>3591100</c:v>
                </c:pt>
                <c:pt idx="41">
                  <c:v>3608600</c:v>
                </c:pt>
                <c:pt idx="42">
                  <c:v>3600200</c:v>
                </c:pt>
                <c:pt idx="43">
                  <c:v>3604600</c:v>
                </c:pt>
                <c:pt idx="44">
                  <c:v>3603100</c:v>
                </c:pt>
                <c:pt idx="45">
                  <c:v>3595100</c:v>
                </c:pt>
                <c:pt idx="46">
                  <c:v>3600400</c:v>
                </c:pt>
                <c:pt idx="47">
                  <c:v>3615500</c:v>
                </c:pt>
                <c:pt idx="48">
                  <c:v>3604300</c:v>
                </c:pt>
                <c:pt idx="49">
                  <c:v>3616900</c:v>
                </c:pt>
                <c:pt idx="50">
                  <c:v>3626800</c:v>
                </c:pt>
                <c:pt idx="51">
                  <c:v>3628900</c:v>
                </c:pt>
                <c:pt idx="52">
                  <c:v>3637700</c:v>
                </c:pt>
                <c:pt idx="53">
                  <c:v>3642300</c:v>
                </c:pt>
                <c:pt idx="54">
                  <c:v>3644600</c:v>
                </c:pt>
                <c:pt idx="55">
                  <c:v>3649100</c:v>
                </c:pt>
                <c:pt idx="56">
                  <c:v>3654800</c:v>
                </c:pt>
                <c:pt idx="57">
                  <c:v>3624200</c:v>
                </c:pt>
                <c:pt idx="58">
                  <c:v>3645700</c:v>
                </c:pt>
                <c:pt idx="59">
                  <c:v>3663900</c:v>
                </c:pt>
                <c:pt idx="60">
                  <c:v>3663500</c:v>
                </c:pt>
                <c:pt idx="61">
                  <c:v>3656300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0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sa'!$A$67:$A$128</c:f>
              <c:numCache>
                <c:formatCode>mmm\-yy</c:formatCode>
                <c:ptCount val="6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</c:numCache>
            </c:numRef>
          </c:cat>
          <c:val>
            <c:numRef>
              <c:f>'Empl. and unempl., sa'!$C$67:$C$128</c:f>
              <c:numCache>
                <c:formatCode>0.0%</c:formatCode>
                <c:ptCount val="62"/>
                <c:pt idx="0">
                  <c:v>3.5999999999999997E-2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0.11700000000000001</c:v>
                </c:pt>
                <c:pt idx="6">
                  <c:v>0.105</c:v>
                </c:pt>
                <c:pt idx="7">
                  <c:v>0.09</c:v>
                </c:pt>
                <c:pt idx="8">
                  <c:v>8.2000000000000003E-2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5.8999999999999997E-2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4.3999999999999997E-2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4.6000000000000006E-2</c:v>
                </c:pt>
                <c:pt idx="48">
                  <c:v>4.6000000000000006E-2</c:v>
                </c:pt>
                <c:pt idx="49">
                  <c:v>4.6000000000000006E-2</c:v>
                </c:pt>
                <c:pt idx="50">
                  <c:v>4.6000000000000006E-2</c:v>
                </c:pt>
                <c:pt idx="51">
                  <c:v>4.6000000000000006E-2</c:v>
                </c:pt>
                <c:pt idx="52">
                  <c:v>4.6000000000000006E-2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4.4000000000000011E-2</c:v>
                </c:pt>
                <c:pt idx="57">
                  <c:v>4.4000000000000011E-2</c:v>
                </c:pt>
                <c:pt idx="58">
                  <c:v>4.4000000000000011E-2</c:v>
                </c:pt>
                <c:pt idx="59">
                  <c:v>4.4000000000000011E-2</c:v>
                </c:pt>
                <c:pt idx="60">
                  <c:v>4.2999999999999997E-2</c:v>
                </c:pt>
                <c:pt idx="6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4"/>
        <c:minorUnit val="4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'!$I$9:$I$33</c:f>
              <c:numCache>
                <c:formatCode>0.0%</c:formatCode>
                <c:ptCount val="25"/>
                <c:pt idx="0">
                  <c:v>8.4000000000000005E-2</c:v>
                </c:pt>
                <c:pt idx="1">
                  <c:v>8.1000000000000003E-2</c:v>
                </c:pt>
                <c:pt idx="2">
                  <c:v>7.8E-2</c:v>
                </c:pt>
                <c:pt idx="3">
                  <c:v>8.1000000000000003E-2</c:v>
                </c:pt>
                <c:pt idx="4">
                  <c:v>7.5999999999999998E-2</c:v>
                </c:pt>
                <c:pt idx="5">
                  <c:v>7.6999999999999999E-2</c:v>
                </c:pt>
                <c:pt idx="6">
                  <c:v>0.109</c:v>
                </c:pt>
                <c:pt idx="7">
                  <c:v>0.13</c:v>
                </c:pt>
                <c:pt idx="8">
                  <c:v>0.14799999999999999</c:v>
                </c:pt>
                <c:pt idx="9">
                  <c:v>0.158</c:v>
                </c:pt>
                <c:pt idx="10">
                  <c:v>0.13500000000000001</c:v>
                </c:pt>
                <c:pt idx="11">
                  <c:v>0.11700000000000001</c:v>
                </c:pt>
                <c:pt idx="12">
                  <c:v>0.10100000000000001</c:v>
                </c:pt>
                <c:pt idx="13">
                  <c:v>9.0999999999999998E-2</c:v>
                </c:pt>
                <c:pt idx="14">
                  <c:v>8.1000000000000003E-2</c:v>
                </c:pt>
                <c:pt idx="15">
                  <c:v>7.6999999999999999E-2</c:v>
                </c:pt>
                <c:pt idx="16">
                  <c:v>7.4999999999999997E-2</c:v>
                </c:pt>
                <c:pt idx="17">
                  <c:v>7.3999999999999996E-2</c:v>
                </c:pt>
                <c:pt idx="18">
                  <c:v>7.2999999999999995E-2</c:v>
                </c:pt>
                <c:pt idx="19">
                  <c:v>7.4999999999999997E-2</c:v>
                </c:pt>
                <c:pt idx="20">
                  <c:v>8.1000000000000003E-2</c:v>
                </c:pt>
                <c:pt idx="21">
                  <c:v>8.5999999999999993E-2</c:v>
                </c:pt>
                <c:pt idx="22">
                  <c:v>9.1999999999999998E-2</c:v>
                </c:pt>
                <c:pt idx="23">
                  <c:v>9.1999999999999998E-2</c:v>
                </c:pt>
                <c:pt idx="2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0-493B-9767-D513C5765D0E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'!$J$9:$J$33</c:f>
              <c:numCache>
                <c:formatCode>0.0%</c:formatCode>
                <c:ptCount val="25"/>
                <c:pt idx="0">
                  <c:v>7.6999999999999999E-2</c:v>
                </c:pt>
                <c:pt idx="1">
                  <c:v>7.5999999999999998E-2</c:v>
                </c:pt>
                <c:pt idx="2">
                  <c:v>7.3999999999999996E-2</c:v>
                </c:pt>
                <c:pt idx="3">
                  <c:v>7.2999999999999995E-2</c:v>
                </c:pt>
                <c:pt idx="4">
                  <c:v>7.1999999999999995E-2</c:v>
                </c:pt>
                <c:pt idx="5">
                  <c:v>7.1999999999999995E-2</c:v>
                </c:pt>
                <c:pt idx="6">
                  <c:v>0.104</c:v>
                </c:pt>
                <c:pt idx="7">
                  <c:v>0.123</c:v>
                </c:pt>
                <c:pt idx="8">
                  <c:v>0.13600000000000001</c:v>
                </c:pt>
                <c:pt idx="9">
                  <c:v>0.14499999999999999</c:v>
                </c:pt>
                <c:pt idx="10">
                  <c:v>0.11899999999999999</c:v>
                </c:pt>
                <c:pt idx="11">
                  <c:v>0.104</c:v>
                </c:pt>
                <c:pt idx="12">
                  <c:v>9.4E-2</c:v>
                </c:pt>
                <c:pt idx="13">
                  <c:v>8.4000000000000005E-2</c:v>
                </c:pt>
                <c:pt idx="14">
                  <c:v>7.5999999999999998E-2</c:v>
                </c:pt>
                <c:pt idx="15">
                  <c:v>7.0999999999999994E-2</c:v>
                </c:pt>
                <c:pt idx="16">
                  <c:v>6.9000000000000006E-2</c:v>
                </c:pt>
                <c:pt idx="17">
                  <c:v>6.8000000000000005E-2</c:v>
                </c:pt>
                <c:pt idx="18">
                  <c:v>6.7000000000000004E-2</c:v>
                </c:pt>
                <c:pt idx="19">
                  <c:v>6.8000000000000005E-2</c:v>
                </c:pt>
                <c:pt idx="20">
                  <c:v>6.9000000000000006E-2</c:v>
                </c:pt>
                <c:pt idx="21">
                  <c:v>7.0000000000000007E-2</c:v>
                </c:pt>
                <c:pt idx="22">
                  <c:v>7.1999999999999995E-2</c:v>
                </c:pt>
                <c:pt idx="23">
                  <c:v>7.3999999999999996E-2</c:v>
                </c:pt>
                <c:pt idx="24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0-493B-9767-D513C5765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4"/>
        <c:noMultiLvlLbl val="0"/>
      </c:catAx>
      <c:valAx>
        <c:axId val="157767168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550073351096E-4"/>
              <c:y val="0.2510769443293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808047349378473"/>
          <c:y val="0.77369929822601957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'!$I$9:$I$33</c:f>
              <c:numCache>
                <c:formatCode>0.0%</c:formatCode>
                <c:ptCount val="25"/>
                <c:pt idx="0">
                  <c:v>8.4000000000000005E-2</c:v>
                </c:pt>
                <c:pt idx="1">
                  <c:v>8.1000000000000003E-2</c:v>
                </c:pt>
                <c:pt idx="2">
                  <c:v>7.8E-2</c:v>
                </c:pt>
                <c:pt idx="3">
                  <c:v>8.1000000000000003E-2</c:v>
                </c:pt>
                <c:pt idx="4">
                  <c:v>7.5999999999999998E-2</c:v>
                </c:pt>
                <c:pt idx="5">
                  <c:v>7.6999999999999999E-2</c:v>
                </c:pt>
                <c:pt idx="6">
                  <c:v>0.109</c:v>
                </c:pt>
                <c:pt idx="7">
                  <c:v>0.13</c:v>
                </c:pt>
                <c:pt idx="8">
                  <c:v>0.14799999999999999</c:v>
                </c:pt>
                <c:pt idx="9">
                  <c:v>0.158</c:v>
                </c:pt>
                <c:pt idx="10">
                  <c:v>0.13500000000000001</c:v>
                </c:pt>
                <c:pt idx="11">
                  <c:v>0.11700000000000001</c:v>
                </c:pt>
                <c:pt idx="12">
                  <c:v>0.10100000000000001</c:v>
                </c:pt>
                <c:pt idx="13">
                  <c:v>9.0999999999999998E-2</c:v>
                </c:pt>
                <c:pt idx="14">
                  <c:v>8.1000000000000003E-2</c:v>
                </c:pt>
                <c:pt idx="15">
                  <c:v>7.6999999999999999E-2</c:v>
                </c:pt>
                <c:pt idx="16">
                  <c:v>7.4999999999999997E-2</c:v>
                </c:pt>
                <c:pt idx="17">
                  <c:v>7.3999999999999996E-2</c:v>
                </c:pt>
                <c:pt idx="18">
                  <c:v>7.2999999999999995E-2</c:v>
                </c:pt>
                <c:pt idx="19">
                  <c:v>7.4999999999999997E-2</c:v>
                </c:pt>
                <c:pt idx="20">
                  <c:v>8.1000000000000003E-2</c:v>
                </c:pt>
                <c:pt idx="21">
                  <c:v>8.5999999999999993E-2</c:v>
                </c:pt>
                <c:pt idx="22">
                  <c:v>9.1999999999999998E-2</c:v>
                </c:pt>
                <c:pt idx="23">
                  <c:v>9.1999999999999998E-2</c:v>
                </c:pt>
                <c:pt idx="2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171-9C31-2EF46B5A8BBD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'!$J$9:$J$33</c:f>
              <c:numCache>
                <c:formatCode>0.0%</c:formatCode>
                <c:ptCount val="25"/>
                <c:pt idx="0">
                  <c:v>7.6999999999999999E-2</c:v>
                </c:pt>
                <c:pt idx="1">
                  <c:v>7.5999999999999998E-2</c:v>
                </c:pt>
                <c:pt idx="2">
                  <c:v>7.3999999999999996E-2</c:v>
                </c:pt>
                <c:pt idx="3">
                  <c:v>7.2999999999999995E-2</c:v>
                </c:pt>
                <c:pt idx="4">
                  <c:v>7.1999999999999995E-2</c:v>
                </c:pt>
                <c:pt idx="5">
                  <c:v>7.1999999999999995E-2</c:v>
                </c:pt>
                <c:pt idx="6">
                  <c:v>0.104</c:v>
                </c:pt>
                <c:pt idx="7">
                  <c:v>0.123</c:v>
                </c:pt>
                <c:pt idx="8">
                  <c:v>0.13600000000000001</c:v>
                </c:pt>
                <c:pt idx="9">
                  <c:v>0.14499999999999999</c:v>
                </c:pt>
                <c:pt idx="10">
                  <c:v>0.11899999999999999</c:v>
                </c:pt>
                <c:pt idx="11">
                  <c:v>0.104</c:v>
                </c:pt>
                <c:pt idx="12">
                  <c:v>9.4E-2</c:v>
                </c:pt>
                <c:pt idx="13">
                  <c:v>8.4000000000000005E-2</c:v>
                </c:pt>
                <c:pt idx="14">
                  <c:v>7.5999999999999998E-2</c:v>
                </c:pt>
                <c:pt idx="15">
                  <c:v>7.0999999999999994E-2</c:v>
                </c:pt>
                <c:pt idx="16">
                  <c:v>6.9000000000000006E-2</c:v>
                </c:pt>
                <c:pt idx="17">
                  <c:v>6.8000000000000005E-2</c:v>
                </c:pt>
                <c:pt idx="18">
                  <c:v>6.7000000000000004E-2</c:v>
                </c:pt>
                <c:pt idx="19">
                  <c:v>6.8000000000000005E-2</c:v>
                </c:pt>
                <c:pt idx="20">
                  <c:v>6.9000000000000006E-2</c:v>
                </c:pt>
                <c:pt idx="21">
                  <c:v>7.0000000000000007E-2</c:v>
                </c:pt>
                <c:pt idx="22">
                  <c:v>7.1999999999999995E-2</c:v>
                </c:pt>
                <c:pt idx="23">
                  <c:v>7.3999999999999996E-2</c:v>
                </c:pt>
                <c:pt idx="24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E-4171-9C31-2EF46B5A8BBD}"/>
            </c:ext>
          </c:extLst>
        </c:ser>
        <c:ser>
          <c:idx val="2"/>
          <c:order val="2"/>
          <c:tx>
            <c:strRef>
              <c:f>'U6-Alt Measures '!$K$5</c:f>
              <c:strCache>
                <c:ptCount val="1"/>
                <c:pt idx="0">
                  <c:v>WA U-3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'!$K$9:$K$33</c:f>
              <c:numCache>
                <c:formatCode>0.0%</c:formatCode>
                <c:ptCount val="25"/>
                <c:pt idx="0">
                  <c:v>4.3999999999999997E-2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4.7E-2</c:v>
                </c:pt>
                <c:pt idx="4">
                  <c:v>4.2000000000000003E-2</c:v>
                </c:pt>
                <c:pt idx="5">
                  <c:v>4.1000000000000002E-2</c:v>
                </c:pt>
                <c:pt idx="6">
                  <c:v>6.3E-2</c:v>
                </c:pt>
                <c:pt idx="7">
                  <c:v>7.3999999999999996E-2</c:v>
                </c:pt>
                <c:pt idx="8">
                  <c:v>8.3000000000000004E-2</c:v>
                </c:pt>
                <c:pt idx="9">
                  <c:v>8.8999999999999996E-2</c:v>
                </c:pt>
                <c:pt idx="10">
                  <c:v>7.0000000000000007E-2</c:v>
                </c:pt>
                <c:pt idx="11">
                  <c:v>6.2E-2</c:v>
                </c:pt>
                <c:pt idx="12">
                  <c:v>5.5E-2</c:v>
                </c:pt>
                <c:pt idx="13">
                  <c:v>5.0999999999999997E-2</c:v>
                </c:pt>
                <c:pt idx="14">
                  <c:v>4.7E-2</c:v>
                </c:pt>
                <c:pt idx="15">
                  <c:v>4.2999999999999997E-2</c:v>
                </c:pt>
                <c:pt idx="16">
                  <c:v>4.3999999999999997E-2</c:v>
                </c:pt>
                <c:pt idx="17">
                  <c:v>4.2000000000000003E-2</c:v>
                </c:pt>
                <c:pt idx="18">
                  <c:v>3.9E-2</c:v>
                </c:pt>
                <c:pt idx="19">
                  <c:v>0.04</c:v>
                </c:pt>
                <c:pt idx="20">
                  <c:v>4.1000000000000002E-2</c:v>
                </c:pt>
                <c:pt idx="21">
                  <c:v>4.4999999999999998E-2</c:v>
                </c:pt>
                <c:pt idx="22">
                  <c:v>4.9000000000000002E-2</c:v>
                </c:pt>
                <c:pt idx="23">
                  <c:v>4.9000000000000002E-2</c:v>
                </c:pt>
                <c:pt idx="24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E-4171-9C31-2EF46B5A8BBD}"/>
            </c:ext>
          </c:extLst>
        </c:ser>
        <c:ser>
          <c:idx val="3"/>
          <c:order val="3"/>
          <c:tx>
            <c:strRef>
              <c:f>'U6-Alt Measures '!$L$5</c:f>
              <c:strCache>
                <c:ptCount val="1"/>
                <c:pt idx="0">
                  <c:v>U.S. U-3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'!$H$9:$H$33</c:f>
              <c:strCache>
                <c:ptCount val="25"/>
                <c:pt idx="0">
                  <c:v>2018 Annual</c:v>
                </c:pt>
                <c:pt idx="1">
                  <c:v>2019 Q1</c:v>
                </c:pt>
                <c:pt idx="2">
                  <c:v>2019 Q2</c:v>
                </c:pt>
                <c:pt idx="3">
                  <c:v>2019 Q3</c:v>
                </c:pt>
                <c:pt idx="4">
                  <c:v>2019 Annual</c:v>
                </c:pt>
                <c:pt idx="5">
                  <c:v>2020 Q1</c:v>
                </c:pt>
                <c:pt idx="6">
                  <c:v>2020 Q2</c:v>
                </c:pt>
                <c:pt idx="7">
                  <c:v>2020 Q3</c:v>
                </c:pt>
                <c:pt idx="8">
                  <c:v>2020 Annual</c:v>
                </c:pt>
                <c:pt idx="9">
                  <c:v>2021 Q1</c:v>
                </c:pt>
                <c:pt idx="10">
                  <c:v>2021 Q2</c:v>
                </c:pt>
                <c:pt idx="11">
                  <c:v>2021 Q3</c:v>
                </c:pt>
                <c:pt idx="12">
                  <c:v>2021 Annual</c:v>
                </c:pt>
                <c:pt idx="13">
                  <c:v>2022 Q1</c:v>
                </c:pt>
                <c:pt idx="14">
                  <c:v>2022 Q2</c:v>
                </c:pt>
                <c:pt idx="15">
                  <c:v>2022 Q3</c:v>
                </c:pt>
                <c:pt idx="16">
                  <c:v>2022 Annual</c:v>
                </c:pt>
                <c:pt idx="17">
                  <c:v>2023 Q1</c:v>
                </c:pt>
                <c:pt idx="18">
                  <c:v>2023 Q2</c:v>
                </c:pt>
                <c:pt idx="19">
                  <c:v>2023 Q3</c:v>
                </c:pt>
                <c:pt idx="20">
                  <c:v>2023 Annual</c:v>
                </c:pt>
                <c:pt idx="21">
                  <c:v>2024 Q1</c:v>
                </c:pt>
                <c:pt idx="22">
                  <c:v>2024Q2</c:v>
                </c:pt>
                <c:pt idx="23">
                  <c:v>2024Q3</c:v>
                </c:pt>
                <c:pt idx="24">
                  <c:v>2024Q4</c:v>
                </c:pt>
              </c:strCache>
            </c:strRef>
          </c:cat>
          <c:val>
            <c:numRef>
              <c:f>'U6-Alt Measures '!$L$9:$L$33</c:f>
              <c:numCache>
                <c:formatCode>0.0%</c:formatCode>
                <c:ptCount val="25"/>
                <c:pt idx="0">
                  <c:v>3.9E-2</c:v>
                </c:pt>
                <c:pt idx="1">
                  <c:v>3.7999999999999999E-2</c:v>
                </c:pt>
                <c:pt idx="2">
                  <c:v>3.7999999999999999E-2</c:v>
                </c:pt>
                <c:pt idx="3">
                  <c:v>3.6999999999999998E-2</c:v>
                </c:pt>
                <c:pt idx="4">
                  <c:v>3.6999999999999998E-2</c:v>
                </c:pt>
                <c:pt idx="5">
                  <c:v>3.6999999999999998E-2</c:v>
                </c:pt>
                <c:pt idx="6">
                  <c:v>5.8999999999999997E-2</c:v>
                </c:pt>
                <c:pt idx="7">
                  <c:v>7.1999999999999995E-2</c:v>
                </c:pt>
                <c:pt idx="8">
                  <c:v>8.1000000000000003E-2</c:v>
                </c:pt>
                <c:pt idx="9">
                  <c:v>8.6999999999999994E-2</c:v>
                </c:pt>
                <c:pt idx="10">
                  <c:v>6.9000000000000006E-2</c:v>
                </c:pt>
                <c:pt idx="11">
                  <c:v>0.06</c:v>
                </c:pt>
                <c:pt idx="12">
                  <c:v>5.2999999999999999E-2</c:v>
                </c:pt>
                <c:pt idx="13">
                  <c:v>4.7E-2</c:v>
                </c:pt>
                <c:pt idx="14">
                  <c:v>4.2000000000000003E-2</c:v>
                </c:pt>
                <c:pt idx="15">
                  <c:v>3.7999999999999999E-2</c:v>
                </c:pt>
                <c:pt idx="16">
                  <c:v>3.5999999999999997E-2</c:v>
                </c:pt>
                <c:pt idx="17">
                  <c:v>3.5999999999999997E-2</c:v>
                </c:pt>
                <c:pt idx="18">
                  <c:v>3.5999999999999997E-2</c:v>
                </c:pt>
                <c:pt idx="19">
                  <c:v>3.5999999999999997E-2</c:v>
                </c:pt>
                <c:pt idx="20">
                  <c:v>3.5999999999999997E-2</c:v>
                </c:pt>
                <c:pt idx="21">
                  <c:v>3.6999999999999998E-2</c:v>
                </c:pt>
                <c:pt idx="22">
                  <c:v>3.7999999999999999E-2</c:v>
                </c:pt>
                <c:pt idx="23">
                  <c:v>3.9E-2</c:v>
                </c:pt>
                <c:pt idx="2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BE-4171-9C31-2EF46B5A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5687"/>
        <c:axId val="323017735"/>
      </c:lineChart>
      <c:catAx>
        <c:axId val="323015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7735"/>
        <c:crosses val="autoZero"/>
        <c:auto val="1"/>
        <c:lblAlgn val="ctr"/>
        <c:lblOffset val="100"/>
        <c:tickLblSkip val="4"/>
        <c:noMultiLvlLbl val="0"/>
      </c:catAx>
      <c:valAx>
        <c:axId val="323017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5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428626</xdr:colOff>
      <xdr:row>10</xdr:row>
      <xdr:rowOff>114300</xdr:rowOff>
    </xdr:from>
    <xdr:to>
      <xdr:col>12</xdr:col>
      <xdr:colOff>123826</xdr:colOff>
      <xdr:row>27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1B7CD64E-D084-4FCF-AF70-6C4637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277666</xdr:colOff>
      <xdr:row>5</xdr:row>
      <xdr:rowOff>82551</xdr:rowOff>
    </xdr:from>
    <xdr:to>
      <xdr:col>13</xdr:col>
      <xdr:colOff>381000</xdr:colOff>
      <xdr:row>21</xdr:row>
      <xdr:rowOff>113147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35694BA-7955-42BD-BCDF-B0D59680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400049</xdr:colOff>
      <xdr:row>6</xdr:row>
      <xdr:rowOff>114299</xdr:rowOff>
    </xdr:from>
    <xdr:to>
      <xdr:col>10</xdr:col>
      <xdr:colOff>800100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27E248F-0845-4F9E-92E6-1901F3D8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15875</xdr:rowOff>
    </xdr:from>
    <xdr:to>
      <xdr:col>24</xdr:col>
      <xdr:colOff>412750</xdr:colOff>
      <xdr:row>23</xdr:row>
      <xdr:rowOff>73025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7B6FFFB-FF2B-40B8-9F85-F91F04CA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22</xdr:row>
      <xdr:rowOff>133350</xdr:rowOff>
    </xdr:from>
    <xdr:to>
      <xdr:col>20</xdr:col>
      <xdr:colOff>514350</xdr:colOff>
      <xdr:row>39</xdr:row>
      <xdr:rowOff>123825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C36B56A-5F33-B27A-F85C-8437C1F263A3}"/>
            </a:ext>
            <a:ext uri="{147F2762-F138-4A5C-976F-8EAC2B608ADB}">
              <a16:predDERef xmlns:a16="http://schemas.microsoft.com/office/drawing/2014/main" pred="{D7B6FFFB-FF2B-40B8-9F85-F91F04CA3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>
        <row r="1">
          <cell r="A1" t="str">
            <v>Jan-100 *M</v>
          </cell>
          <cell r="B1" t="str">
            <v>.excel</v>
          </cell>
          <cell r="C1" t="str">
            <v>LANAGRA@HAVER</v>
          </cell>
        </row>
        <row r="2">
          <cell r="A2" t="str">
            <v>.DESC</v>
          </cell>
          <cell r="C2" t="str">
            <v xml:space="preserve">All Employees: Total Nonfarm (SA, Thous) </v>
          </cell>
        </row>
        <row r="3">
          <cell r="C3" t="str">
            <v>US</v>
          </cell>
        </row>
      </sheetData>
      <sheetData sheetId="4"/>
      <sheetData sheetId="5"/>
      <sheetData sheetId="6"/>
      <sheetData sheetId="7"/>
      <sheetData sheetId="8">
        <row r="1">
          <cell r="M1" t="str">
            <v>Jan-100 *M</v>
          </cell>
          <cell r="N1" t="str">
            <v>.excel</v>
          </cell>
          <cell r="O1" t="str">
            <v>URAWA@LAUSDB</v>
          </cell>
        </row>
        <row r="2">
          <cell r="M2" t="str">
            <v>.DESC</v>
          </cell>
          <cell r="O2" t="str">
            <v xml:space="preserve">Washington State Unemployment Rate, SA 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A1" t="str">
            <v>Q1-86 *Q</v>
          </cell>
          <cell r="B1" t="str">
            <v>YRYR%(GDPH@HAVER)</v>
          </cell>
          <cell r="C1" t="str">
            <v>YRYR%(FSH@HAVER)</v>
          </cell>
          <cell r="D1" t="str">
            <v>YRYR%(JGDP@HAVER)</v>
          </cell>
          <cell r="G1" t="str">
            <v>DIFA%(GDPH@HAVER)</v>
          </cell>
          <cell r="H1" t="str">
            <v>DIFA%(FSH@HAVER)</v>
          </cell>
          <cell r="I1" t="str">
            <v>DIFA%(JGDP@HAVER)</v>
          </cell>
        </row>
      </sheetData>
      <sheetData sheetId="15">
        <row r="1">
          <cell r="B1" t="str">
            <v>YRYR%(GDPH@HAVER)</v>
          </cell>
          <cell r="C1" t="str">
            <v>YRYR%(FSH@HAVER)</v>
          </cell>
          <cell r="D1" t="str">
            <v>YRYR%(JGDP@HAVER)</v>
          </cell>
          <cell r="G1" t="str">
            <v>DIFA%(GDPH@HAVER)</v>
          </cell>
          <cell r="H1" t="str">
            <v>DIFA%(FSH@HAVER)</v>
          </cell>
          <cell r="I1" t="str">
            <v>DIFA%(JGDP@HAVER)</v>
          </cell>
        </row>
      </sheetData>
      <sheetData sheetId="16"/>
      <sheetData sheetId="17">
        <row r="1">
          <cell r="A1" t="str">
            <v>Jan-90 !M</v>
          </cell>
          <cell r="B1" t="str">
            <v>.excel</v>
          </cell>
          <cell r="C1" t="str">
            <v>CCIN@HAVER</v>
          </cell>
          <cell r="D1" t="str">
            <v>CCSPAC@HAVER</v>
          </cell>
        </row>
      </sheetData>
      <sheetData sheetId="18">
        <row r="1">
          <cell r="A1" t="str">
            <v>Jan-90 !M</v>
          </cell>
          <cell r="B1" t="str">
            <v>.excel</v>
          </cell>
          <cell r="C1" t="str">
            <v>CCIN@HAVER</v>
          </cell>
          <cell r="D1" t="str">
            <v>CCSPAC@HAVER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Jan-101 *M</v>
          </cell>
          <cell r="B1" t="str">
            <v>.excel</v>
          </cell>
          <cell r="C1" t="str">
            <v>YRYR%(LEPRIVA@HAVER)</v>
          </cell>
          <cell r="D1" t="str">
            <v>YRYR%(PCU@HAVER)</v>
          </cell>
        </row>
        <row r="2">
          <cell r="A2" t="str">
            <v>.DESC</v>
          </cell>
          <cell r="C2" t="str">
            <v xml:space="preserve">Average Hourly Earnings: Total Private Industries (SA, $/Hour)    % Change - Year to Year    </v>
          </cell>
          <cell r="D2" t="str">
            <v xml:space="preserve">CPI-U: All Items (SA, 1982-84=100)    % Change - Year to Year    </v>
          </cell>
        </row>
        <row r="3">
          <cell r="C3" t="str">
            <v>Hourly Earnings</v>
          </cell>
          <cell r="D3" t="str">
            <v>CPI</v>
          </cell>
        </row>
      </sheetData>
      <sheetData sheetId="31">
        <row r="1">
          <cell r="A1" t="str">
            <v>Q1-85 *Q</v>
          </cell>
          <cell r="B1" t="str">
            <v>GDPH</v>
          </cell>
          <cell r="C1" t="str">
            <v>FSH</v>
          </cell>
          <cell r="D1" t="str">
            <v>JGDP@HAVER</v>
          </cell>
        </row>
        <row r="2">
          <cell r="A2" t="str">
            <v>.DESC</v>
          </cell>
          <cell r="B2" t="str">
            <v xml:space="preserve">Real Gross Domestic Product (SAAR, Bil.Chn.2000$) </v>
          </cell>
          <cell r="C2" t="str">
            <v xml:space="preserve">Final Sales of Domestic Product (SAAR, Bil.Chn.2000$) </v>
          </cell>
          <cell r="D2" t="str">
            <v xml:space="preserve">Gross Domestic Product: Chain Price Index (SA, 2000=100) 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zoomScaleNormal="100" workbookViewId="0"/>
  </sheetViews>
  <sheetFormatPr defaultColWidth="9.140625" defaultRowHeight="12.75" x14ac:dyDescent="0.2"/>
  <cols>
    <col min="1" max="16384" width="9.140625" style="3"/>
  </cols>
  <sheetData>
    <row r="1" spans="1:13" ht="15.75" x14ac:dyDescent="0.25">
      <c r="A1" s="25" t="s">
        <v>0</v>
      </c>
      <c r="B1" s="6"/>
      <c r="C1" s="6"/>
    </row>
    <row r="2" spans="1:13" s="6" customFormat="1" x14ac:dyDescent="0.2">
      <c r="A2" s="1" t="s">
        <v>100</v>
      </c>
    </row>
    <row r="4" spans="1:13" x14ac:dyDescent="0.2">
      <c r="A4" s="19" t="s">
        <v>1</v>
      </c>
      <c r="B4" s="4"/>
      <c r="C4" s="4"/>
      <c r="D4" s="4"/>
      <c r="E4" s="4"/>
      <c r="F4" s="4"/>
      <c r="G4" s="4"/>
    </row>
    <row r="5" spans="1:13" x14ac:dyDescent="0.2">
      <c r="A5" s="19" t="s">
        <v>2</v>
      </c>
      <c r="B5" s="4"/>
      <c r="C5" s="4"/>
      <c r="D5" s="4"/>
      <c r="E5" s="4"/>
      <c r="F5" s="4"/>
      <c r="G5" s="4"/>
    </row>
    <row r="6" spans="1:13" x14ac:dyDescent="0.2">
      <c r="A6" s="19" t="s">
        <v>3</v>
      </c>
      <c r="B6" s="4"/>
      <c r="C6" s="4"/>
      <c r="D6" s="4"/>
      <c r="E6" s="4"/>
      <c r="F6" s="4"/>
      <c r="G6" s="4"/>
      <c r="H6" s="4"/>
    </row>
    <row r="7" spans="1:13" x14ac:dyDescent="0.2">
      <c r="A7" s="19" t="s">
        <v>4</v>
      </c>
      <c r="B7" s="4"/>
      <c r="C7" s="4"/>
      <c r="D7" s="4"/>
      <c r="E7" s="4"/>
      <c r="F7" s="4"/>
      <c r="G7" s="4"/>
    </row>
    <row r="8" spans="1:13" x14ac:dyDescent="0.2">
      <c r="A8" s="19" t="s">
        <v>5</v>
      </c>
      <c r="B8" s="4"/>
      <c r="C8" s="4"/>
      <c r="D8" s="4"/>
      <c r="E8" s="4"/>
      <c r="F8" s="4"/>
      <c r="G8" s="4"/>
    </row>
    <row r="9" spans="1:13" x14ac:dyDescent="0.2">
      <c r="A9" s="19" t="s">
        <v>6</v>
      </c>
      <c r="B9" s="4"/>
      <c r="C9" s="4"/>
      <c r="D9" s="4"/>
      <c r="E9" s="4"/>
      <c r="F9" s="4"/>
    </row>
    <row r="10" spans="1:13" x14ac:dyDescent="0.2">
      <c r="A10" s="19" t="s">
        <v>7</v>
      </c>
      <c r="B10" s="4"/>
      <c r="C10" s="4"/>
      <c r="D10" s="4"/>
      <c r="E10" s="4"/>
      <c r="F10" s="4"/>
      <c r="G10" s="4"/>
    </row>
    <row r="11" spans="1:13" x14ac:dyDescent="0.2">
      <c r="A11" s="19" t="s">
        <v>8</v>
      </c>
      <c r="B11" s="4"/>
      <c r="C11" s="4"/>
      <c r="D11" s="4"/>
      <c r="E11" s="4"/>
      <c r="F11" s="4"/>
      <c r="G11" s="4"/>
      <c r="H11" s="4"/>
    </row>
    <row r="12" spans="1:13" x14ac:dyDescent="0.2">
      <c r="A12" s="36"/>
      <c r="B12" s="37"/>
    </row>
    <row r="13" spans="1:13" x14ac:dyDescent="0.2">
      <c r="A13" s="140" t="s">
        <v>9</v>
      </c>
      <c r="B13" s="140"/>
      <c r="C13" s="140"/>
      <c r="D13" s="140"/>
      <c r="E13" s="140"/>
      <c r="F13" s="140"/>
      <c r="G13" s="140"/>
      <c r="H13" s="140"/>
      <c r="I13" s="140"/>
      <c r="J13" s="141"/>
      <c r="K13" s="141"/>
      <c r="L13" s="141"/>
      <c r="M13" s="141"/>
    </row>
    <row r="14" spans="1:13" x14ac:dyDescent="0.2">
      <c r="A14" s="140"/>
      <c r="B14" s="140"/>
      <c r="C14" s="140"/>
      <c r="D14" s="140"/>
      <c r="E14" s="140"/>
      <c r="F14" s="140"/>
      <c r="G14" s="140"/>
      <c r="H14" s="140"/>
      <c r="I14" s="140"/>
      <c r="J14" s="141"/>
      <c r="K14" s="141"/>
      <c r="L14" s="141"/>
      <c r="M14" s="141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562-CFEF-400A-B39E-22CD02D39ADE}">
  <dimension ref="A1:R219"/>
  <sheetViews>
    <sheetView zoomScaleNormal="100" workbookViewId="0">
      <pane ySplit="6" topLeftCell="A7" activePane="bottomLeft" state="frozen"/>
      <selection activeCell="B130" sqref="B130:E130"/>
      <selection pane="bottomLeft" activeCell="N14" sqref="N14"/>
    </sheetView>
  </sheetViews>
  <sheetFormatPr defaultColWidth="9.140625" defaultRowHeight="12.75" x14ac:dyDescent="0.2"/>
  <cols>
    <col min="1" max="1" width="9.140625" style="57"/>
    <col min="2" max="2" width="11.7109375" style="48" bestFit="1" customWidth="1"/>
    <col min="3" max="3" width="9.140625" style="48"/>
    <col min="4" max="7" width="9.140625" style="34"/>
    <col min="8" max="8" width="9.5703125" style="34" bestFit="1" customWidth="1"/>
    <col min="9" max="16384" width="9.140625" style="34"/>
  </cols>
  <sheetData>
    <row r="1" spans="1:12" ht="12.75" customHeight="1" x14ac:dyDescent="0.2">
      <c r="A1" s="55" t="s">
        <v>2</v>
      </c>
      <c r="F1" s="56"/>
      <c r="G1" s="56"/>
      <c r="H1" s="56"/>
      <c r="I1" s="56"/>
      <c r="J1" s="56"/>
      <c r="K1" s="4" t="s">
        <v>10</v>
      </c>
    </row>
    <row r="2" spans="1:12" s="58" customFormat="1" ht="12.75" customHeight="1" x14ac:dyDescent="0.2">
      <c r="A2" s="57" t="s">
        <v>104</v>
      </c>
      <c r="B2" s="126"/>
      <c r="C2" s="126"/>
      <c r="F2" s="56"/>
      <c r="H2" s="56"/>
      <c r="I2" s="56"/>
      <c r="J2" s="56"/>
      <c r="K2" s="56"/>
    </row>
    <row r="3" spans="1:12" ht="12.75" customHeight="1" x14ac:dyDescent="0.2">
      <c r="A3" s="34" t="s">
        <v>102</v>
      </c>
      <c r="F3" s="56"/>
      <c r="H3" s="56"/>
      <c r="I3" s="56"/>
      <c r="J3" s="56"/>
      <c r="K3" s="56"/>
    </row>
    <row r="4" spans="1:12" s="58" customFormat="1" ht="12.75" customHeight="1" x14ac:dyDescent="0.2">
      <c r="A4" s="59" t="s">
        <v>105</v>
      </c>
      <c r="B4" s="126"/>
      <c r="C4" s="126"/>
      <c r="F4" s="56"/>
      <c r="H4" s="56"/>
      <c r="I4" s="56"/>
      <c r="J4" s="56"/>
      <c r="K4" s="56"/>
    </row>
    <row r="5" spans="1:12" ht="12.75" customHeight="1" x14ac:dyDescent="0.2">
      <c r="F5" s="56"/>
      <c r="H5" s="56"/>
      <c r="I5" s="56"/>
      <c r="J5" s="56"/>
      <c r="K5" s="56"/>
    </row>
    <row r="6" spans="1:12" ht="13.5" customHeight="1" x14ac:dyDescent="0.25">
      <c r="A6" s="55" t="s">
        <v>11</v>
      </c>
      <c r="B6" s="127" t="s">
        <v>12</v>
      </c>
      <c r="C6" s="127" t="s">
        <v>13</v>
      </c>
      <c r="D6" s="60" t="s">
        <v>14</v>
      </c>
      <c r="E6" s="60"/>
      <c r="F6" s="56"/>
      <c r="H6" s="56"/>
      <c r="I6" s="56"/>
      <c r="J6" s="56"/>
      <c r="K6" s="56"/>
      <c r="L6" s="61"/>
    </row>
    <row r="7" spans="1:12" ht="13.5" customHeight="1" x14ac:dyDescent="0.25">
      <c r="A7" s="68">
        <v>42005</v>
      </c>
      <c r="B7" s="54">
        <v>5.6000000000000001E-2</v>
      </c>
      <c r="C7" s="54">
        <v>5.7000000000000002E-2</v>
      </c>
      <c r="D7" s="54">
        <v>4.4999999999999998E-2</v>
      </c>
      <c r="E7" s="133"/>
      <c r="F7" s="56"/>
      <c r="G7" s="56"/>
      <c r="H7" s="56"/>
      <c r="I7" s="56"/>
      <c r="J7" s="56"/>
      <c r="K7" s="56"/>
      <c r="L7" s="62"/>
    </row>
    <row r="8" spans="1:12" ht="13.5" x14ac:dyDescent="0.25">
      <c r="A8" s="68">
        <v>42036</v>
      </c>
      <c r="B8" s="54">
        <v>5.5E-2</v>
      </c>
      <c r="C8" s="54">
        <v>5.5E-2</v>
      </c>
      <c r="D8" s="54">
        <v>4.3999999999999997E-2</v>
      </c>
      <c r="E8" s="133"/>
      <c r="G8" s="63"/>
      <c r="H8" s="64"/>
      <c r="I8" s="63"/>
      <c r="J8" s="63"/>
      <c r="K8" s="63"/>
      <c r="L8" s="63"/>
    </row>
    <row r="9" spans="1:12" ht="13.5" x14ac:dyDescent="0.25">
      <c r="A9" s="68">
        <v>42064</v>
      </c>
      <c r="B9" s="54">
        <v>5.5E-2</v>
      </c>
      <c r="C9" s="54">
        <v>5.4000000000000006E-2</v>
      </c>
      <c r="D9" s="54">
        <v>4.3999999999999997E-2</v>
      </c>
      <c r="E9" s="133"/>
      <c r="G9" s="65"/>
      <c r="H9" s="65"/>
      <c r="I9" s="65"/>
      <c r="J9" s="65"/>
      <c r="K9" s="65"/>
      <c r="L9" s="65"/>
    </row>
    <row r="10" spans="1:12" ht="13.5" x14ac:dyDescent="0.25">
      <c r="A10" s="68">
        <v>42095</v>
      </c>
      <c r="B10" s="54">
        <v>5.5E-2</v>
      </c>
      <c r="C10" s="54">
        <v>5.4000000000000006E-2</v>
      </c>
      <c r="D10" s="54">
        <v>4.3999999999999997E-2</v>
      </c>
      <c r="E10" s="133"/>
      <c r="G10" s="66"/>
      <c r="H10" s="67"/>
      <c r="I10" s="65"/>
      <c r="J10" s="65"/>
      <c r="K10" s="65"/>
      <c r="L10" s="65"/>
    </row>
    <row r="11" spans="1:12" ht="13.5" x14ac:dyDescent="0.25">
      <c r="A11" s="68">
        <v>42125</v>
      </c>
      <c r="B11" s="54">
        <v>5.3999999999999999E-2</v>
      </c>
      <c r="C11" s="54">
        <v>5.5999999999999994E-2</v>
      </c>
      <c r="D11" s="54">
        <v>4.2999999999999997E-2</v>
      </c>
      <c r="E11" s="133"/>
      <c r="G11" s="62"/>
      <c r="H11" s="62"/>
      <c r="I11" s="62"/>
      <c r="J11" s="62"/>
      <c r="K11" s="62"/>
      <c r="L11" s="62"/>
    </row>
    <row r="12" spans="1:12" ht="13.5" x14ac:dyDescent="0.25">
      <c r="A12" s="68">
        <v>42156</v>
      </c>
      <c r="B12" s="54">
        <v>5.3999999999999999E-2</v>
      </c>
      <c r="C12" s="54">
        <v>5.2999999999999999E-2</v>
      </c>
      <c r="D12" s="54">
        <v>4.2999999999999997E-2</v>
      </c>
      <c r="E12" s="133"/>
      <c r="G12" s="62"/>
      <c r="H12" s="62"/>
      <c r="I12" s="62"/>
      <c r="J12" s="62"/>
      <c r="K12" s="62"/>
      <c r="L12" s="62"/>
    </row>
    <row r="13" spans="1:12" x14ac:dyDescent="0.2">
      <c r="A13" s="68">
        <v>42186</v>
      </c>
      <c r="B13" s="54">
        <v>5.3999999999999999E-2</v>
      </c>
      <c r="C13" s="54">
        <v>5.2000000000000005E-2</v>
      </c>
      <c r="D13" s="54">
        <v>4.2999999999999997E-2</v>
      </c>
      <c r="E13" s="133"/>
    </row>
    <row r="14" spans="1:12" x14ac:dyDescent="0.2">
      <c r="A14" s="68">
        <v>42217</v>
      </c>
      <c r="B14" s="54">
        <v>5.3999999999999999E-2</v>
      </c>
      <c r="C14" s="54">
        <v>5.0999999999999997E-2</v>
      </c>
      <c r="D14" s="54">
        <v>4.3999999999999997E-2</v>
      </c>
      <c r="E14" s="133"/>
    </row>
    <row r="15" spans="1:12" x14ac:dyDescent="0.2">
      <c r="A15" s="68">
        <v>42248</v>
      </c>
      <c r="B15" s="54">
        <v>5.3999999999999999E-2</v>
      </c>
      <c r="C15" s="54">
        <v>0.05</v>
      </c>
      <c r="D15" s="54">
        <v>4.4999999999999998E-2</v>
      </c>
      <c r="E15" s="133"/>
    </row>
    <row r="16" spans="1:12" x14ac:dyDescent="0.2">
      <c r="A16" s="68">
        <v>42278</v>
      </c>
      <c r="B16" s="54">
        <v>5.3999999999999999E-2</v>
      </c>
      <c r="C16" s="54">
        <v>0.05</v>
      </c>
      <c r="D16" s="54">
        <v>4.5999999999999999E-2</v>
      </c>
      <c r="E16" s="133"/>
    </row>
    <row r="17" spans="1:5" x14ac:dyDescent="0.2">
      <c r="A17" s="68">
        <v>42309</v>
      </c>
      <c r="B17" s="54">
        <v>5.3999999999999999E-2</v>
      </c>
      <c r="C17" s="54">
        <v>5.0999999999999997E-2</v>
      </c>
      <c r="D17" s="54">
        <v>4.5999999999999999E-2</v>
      </c>
      <c r="E17" s="133"/>
    </row>
    <row r="18" spans="1:5" x14ac:dyDescent="0.2">
      <c r="A18" s="68">
        <v>42339</v>
      </c>
      <c r="B18" s="54">
        <v>5.3999999999999999E-2</v>
      </c>
      <c r="C18" s="54">
        <v>0.05</v>
      </c>
      <c r="D18" s="54">
        <v>4.5999999999999999E-2</v>
      </c>
      <c r="E18" s="133"/>
    </row>
    <row r="19" spans="1:5" x14ac:dyDescent="0.2">
      <c r="A19" s="68">
        <v>42370</v>
      </c>
      <c r="B19" s="54">
        <v>5.3999999999999999E-2</v>
      </c>
      <c r="C19" s="54">
        <v>4.8000000000000001E-2</v>
      </c>
      <c r="D19" s="54">
        <v>4.5999999999999999E-2</v>
      </c>
      <c r="E19" s="133"/>
    </row>
    <row r="20" spans="1:5" x14ac:dyDescent="0.2">
      <c r="A20" s="68">
        <v>42401</v>
      </c>
      <c r="B20" s="54">
        <v>5.3999999999999999E-2</v>
      </c>
      <c r="C20" s="54">
        <v>4.9000000000000002E-2</v>
      </c>
      <c r="D20" s="54">
        <v>4.4999999999999998E-2</v>
      </c>
      <c r="E20" s="133"/>
    </row>
    <row r="21" spans="1:5" x14ac:dyDescent="0.2">
      <c r="A21" s="68">
        <v>42430</v>
      </c>
      <c r="B21" s="54">
        <v>5.2999999999999999E-2</v>
      </c>
      <c r="C21" s="54">
        <v>0.05</v>
      </c>
      <c r="D21" s="54">
        <v>4.3999999999999997E-2</v>
      </c>
      <c r="E21" s="133"/>
    </row>
    <row r="22" spans="1:5" x14ac:dyDescent="0.2">
      <c r="A22" s="68">
        <v>42461</v>
      </c>
      <c r="B22" s="54">
        <v>5.2999999999999999E-2</v>
      </c>
      <c r="C22" s="54">
        <v>5.0999999999999997E-2</v>
      </c>
      <c r="D22" s="54">
        <v>4.2999999999999997E-2</v>
      </c>
      <c r="E22" s="133"/>
    </row>
    <row r="23" spans="1:5" x14ac:dyDescent="0.2">
      <c r="A23" s="68">
        <v>42491</v>
      </c>
      <c r="B23" s="54">
        <v>5.2999999999999999E-2</v>
      </c>
      <c r="C23" s="54">
        <v>4.8000000000000001E-2</v>
      </c>
      <c r="D23" s="54">
        <v>4.2999999999999997E-2</v>
      </c>
      <c r="E23" s="133"/>
    </row>
    <row r="24" spans="1:5" x14ac:dyDescent="0.2">
      <c r="A24" s="68">
        <v>42522</v>
      </c>
      <c r="B24" s="54">
        <v>5.2999999999999999E-2</v>
      </c>
      <c r="C24" s="54">
        <v>4.9000000000000002E-2</v>
      </c>
      <c r="D24" s="54">
        <v>4.2000000000000003E-2</v>
      </c>
      <c r="E24" s="133"/>
    </row>
    <row r="25" spans="1:5" x14ac:dyDescent="0.2">
      <c r="A25" s="68">
        <v>42552</v>
      </c>
      <c r="B25" s="54">
        <v>5.1999999999999998E-2</v>
      </c>
      <c r="C25" s="54">
        <v>4.8000000000000001E-2</v>
      </c>
      <c r="D25" s="54">
        <v>4.1000000000000002E-2</v>
      </c>
      <c r="E25" s="133"/>
    </row>
    <row r="26" spans="1:5" x14ac:dyDescent="0.2">
      <c r="A26" s="68">
        <v>42583</v>
      </c>
      <c r="B26" s="54">
        <v>5.1999999999999998E-2</v>
      </c>
      <c r="C26" s="54">
        <v>4.9000000000000002E-2</v>
      </c>
      <c r="D26" s="54">
        <v>4.1000000000000002E-2</v>
      </c>
      <c r="E26" s="133"/>
    </row>
    <row r="27" spans="1:5" x14ac:dyDescent="0.2">
      <c r="A27" s="68">
        <v>42614</v>
      </c>
      <c r="B27" s="54">
        <v>5.0999999999999997E-2</v>
      </c>
      <c r="C27" s="54">
        <v>0.05</v>
      </c>
      <c r="D27" s="54">
        <v>0.04</v>
      </c>
      <c r="E27" s="133"/>
    </row>
    <row r="28" spans="1:5" x14ac:dyDescent="0.2">
      <c r="A28" s="68">
        <v>42644</v>
      </c>
      <c r="B28" s="54">
        <v>0.05</v>
      </c>
      <c r="C28" s="54">
        <v>4.9000000000000002E-2</v>
      </c>
      <c r="D28" s="54">
        <v>0.04</v>
      </c>
      <c r="E28" s="133"/>
    </row>
    <row r="29" spans="1:5" x14ac:dyDescent="0.2">
      <c r="A29" s="68">
        <v>42675</v>
      </c>
      <c r="B29" s="54">
        <v>4.9000000000000002E-2</v>
      </c>
      <c r="C29" s="54">
        <v>4.7E-2</v>
      </c>
      <c r="D29" s="54">
        <v>0.04</v>
      </c>
      <c r="E29" s="133"/>
    </row>
    <row r="30" spans="1:5" x14ac:dyDescent="0.2">
      <c r="A30" s="68">
        <v>42705</v>
      </c>
      <c r="B30" s="54">
        <v>4.9000000000000002E-2</v>
      </c>
      <c r="C30" s="54">
        <v>4.7E-2</v>
      </c>
      <c r="D30" s="54">
        <v>3.9E-2</v>
      </c>
      <c r="E30" s="133"/>
    </row>
    <row r="31" spans="1:5" x14ac:dyDescent="0.2">
      <c r="A31" s="68">
        <v>42736</v>
      </c>
      <c r="B31" s="54">
        <v>4.8000000000000001E-2</v>
      </c>
      <c r="C31" s="54">
        <v>4.7E-2</v>
      </c>
      <c r="D31" s="54">
        <v>3.9E-2</v>
      </c>
      <c r="E31" s="133"/>
    </row>
    <row r="32" spans="1:5" x14ac:dyDescent="0.2">
      <c r="A32" s="68">
        <v>42767</v>
      </c>
      <c r="B32" s="54">
        <v>4.7E-2</v>
      </c>
      <c r="C32" s="54">
        <v>4.5999999999999999E-2</v>
      </c>
      <c r="D32" s="54">
        <v>3.9E-2</v>
      </c>
      <c r="E32" s="133"/>
    </row>
    <row r="33" spans="1:8" x14ac:dyDescent="0.2">
      <c r="A33" s="68">
        <v>42795</v>
      </c>
      <c r="B33" s="54">
        <v>4.7E-2</v>
      </c>
      <c r="C33" s="54">
        <v>4.4000000000000004E-2</v>
      </c>
      <c r="D33" s="54">
        <v>3.9E-2</v>
      </c>
      <c r="E33" s="133"/>
    </row>
    <row r="34" spans="1:8" x14ac:dyDescent="0.2">
      <c r="A34" s="68">
        <v>42826</v>
      </c>
      <c r="B34" s="54">
        <v>4.5999999999999999E-2</v>
      </c>
      <c r="C34" s="54">
        <v>4.4000000000000004E-2</v>
      </c>
      <c r="D34" s="54">
        <v>0.04</v>
      </c>
      <c r="E34" s="133"/>
    </row>
    <row r="35" spans="1:8" x14ac:dyDescent="0.2">
      <c r="A35" s="68">
        <v>42856</v>
      </c>
      <c r="B35" s="54">
        <v>4.5999999999999999E-2</v>
      </c>
      <c r="C35" s="54">
        <v>4.4000000000000004E-2</v>
      </c>
      <c r="D35" s="54">
        <v>0.04</v>
      </c>
      <c r="E35" s="133"/>
    </row>
    <row r="36" spans="1:8" x14ac:dyDescent="0.2">
      <c r="A36" s="68">
        <v>42887</v>
      </c>
      <c r="B36" s="54">
        <v>4.5999999999999999E-2</v>
      </c>
      <c r="C36" s="54">
        <v>4.2999999999999997E-2</v>
      </c>
      <c r="D36" s="54">
        <v>0.04</v>
      </c>
      <c r="E36" s="133"/>
    </row>
    <row r="37" spans="1:8" x14ac:dyDescent="0.2">
      <c r="A37" s="68">
        <v>42917</v>
      </c>
      <c r="B37" s="54">
        <v>4.5999999999999999E-2</v>
      </c>
      <c r="C37" s="54">
        <v>4.2999999999999997E-2</v>
      </c>
      <c r="D37" s="54">
        <v>0.04</v>
      </c>
      <c r="E37" s="133"/>
    </row>
    <row r="38" spans="1:8" x14ac:dyDescent="0.2">
      <c r="A38" s="68">
        <v>42948</v>
      </c>
      <c r="B38" s="54">
        <v>4.5999999999999999E-2</v>
      </c>
      <c r="C38" s="54">
        <v>4.4000000000000004E-2</v>
      </c>
      <c r="D38" s="54">
        <v>0.04</v>
      </c>
      <c r="E38" s="133"/>
    </row>
    <row r="39" spans="1:8" x14ac:dyDescent="0.2">
      <c r="A39" s="68">
        <v>42979</v>
      </c>
      <c r="B39" s="54">
        <v>4.7E-2</v>
      </c>
      <c r="C39" s="54">
        <v>4.2999999999999997E-2</v>
      </c>
      <c r="D39" s="54">
        <v>3.9E-2</v>
      </c>
      <c r="E39" s="133"/>
      <c r="F39" s="48"/>
      <c r="G39" s="48"/>
      <c r="H39" s="48"/>
    </row>
    <row r="40" spans="1:8" x14ac:dyDescent="0.2">
      <c r="A40" s="68">
        <v>43009</v>
      </c>
      <c r="B40" s="54">
        <v>4.7E-2</v>
      </c>
      <c r="C40" s="54">
        <v>4.2000000000000003E-2</v>
      </c>
      <c r="D40" s="54">
        <v>3.9E-2</v>
      </c>
      <c r="E40" s="133"/>
      <c r="F40" s="48"/>
      <c r="G40" s="48"/>
      <c r="H40" s="48"/>
    </row>
    <row r="41" spans="1:8" x14ac:dyDescent="0.2">
      <c r="A41" s="68">
        <v>43040</v>
      </c>
      <c r="B41" s="54">
        <v>4.5999999999999999E-2</v>
      </c>
      <c r="C41" s="54">
        <v>4.2000000000000003E-2</v>
      </c>
      <c r="D41" s="54">
        <v>3.7999999999999999E-2</v>
      </c>
      <c r="E41" s="133"/>
      <c r="F41" s="48"/>
      <c r="G41" s="48"/>
      <c r="H41" s="48"/>
    </row>
    <row r="42" spans="1:8" x14ac:dyDescent="0.2">
      <c r="A42" s="68">
        <v>43070</v>
      </c>
      <c r="B42" s="54">
        <v>4.5999999999999999E-2</v>
      </c>
      <c r="C42" s="54">
        <v>4.0999999999999995E-2</v>
      </c>
      <c r="D42" s="54">
        <v>3.7999999999999999E-2</v>
      </c>
      <c r="E42" s="133"/>
    </row>
    <row r="43" spans="1:8" x14ac:dyDescent="0.2">
      <c r="A43" s="68">
        <v>43101</v>
      </c>
      <c r="B43" s="54">
        <v>4.5999999999999999E-2</v>
      </c>
      <c r="C43" s="54">
        <v>0.04</v>
      </c>
      <c r="D43" s="54">
        <v>3.6999999999999998E-2</v>
      </c>
      <c r="E43" s="133"/>
    </row>
    <row r="44" spans="1:8" x14ac:dyDescent="0.2">
      <c r="A44" s="68">
        <v>43132</v>
      </c>
      <c r="B44" s="54">
        <v>4.4999999999999998E-2</v>
      </c>
      <c r="C44" s="54">
        <v>4.0999999999999995E-2</v>
      </c>
      <c r="D44" s="54">
        <v>3.6999999999999998E-2</v>
      </c>
      <c r="E44" s="133"/>
    </row>
    <row r="45" spans="1:8" x14ac:dyDescent="0.2">
      <c r="A45" s="68">
        <v>43160</v>
      </c>
      <c r="B45" s="54">
        <v>4.4999999999999998E-2</v>
      </c>
      <c r="C45" s="54">
        <v>0.04</v>
      </c>
      <c r="D45" s="54">
        <v>3.5999999999999997E-2</v>
      </c>
      <c r="E45" s="133"/>
    </row>
    <row r="46" spans="1:8" x14ac:dyDescent="0.2">
      <c r="A46" s="68">
        <v>43191</v>
      </c>
      <c r="B46" s="128">
        <v>4.3999999999999997E-2</v>
      </c>
      <c r="C46" s="54">
        <v>0.04</v>
      </c>
      <c r="D46" s="54">
        <v>3.5000000000000003E-2</v>
      </c>
      <c r="E46" s="133"/>
    </row>
    <row r="47" spans="1:8" x14ac:dyDescent="0.2">
      <c r="A47" s="68">
        <v>43221</v>
      </c>
      <c r="B47" s="128">
        <v>4.2999999999999997E-2</v>
      </c>
      <c r="C47" s="54">
        <v>3.7999999999999999E-2</v>
      </c>
      <c r="D47" s="54">
        <v>3.4000000000000002E-2</v>
      </c>
      <c r="E47" s="133"/>
    </row>
    <row r="48" spans="1:8" x14ac:dyDescent="0.2">
      <c r="A48" s="68">
        <v>43252</v>
      </c>
      <c r="B48" s="128">
        <v>4.2999999999999997E-2</v>
      </c>
      <c r="C48" s="54">
        <v>0.04</v>
      </c>
      <c r="D48" s="54">
        <v>3.4000000000000002E-2</v>
      </c>
      <c r="E48" s="133"/>
    </row>
    <row r="49" spans="1:5" x14ac:dyDescent="0.2">
      <c r="A49" s="68">
        <v>43282</v>
      </c>
      <c r="B49" s="128">
        <v>4.2000000000000003E-2</v>
      </c>
      <c r="C49" s="54">
        <v>3.7999999999999999E-2</v>
      </c>
      <c r="D49" s="54">
        <v>3.4000000000000002E-2</v>
      </c>
      <c r="E49" s="133"/>
    </row>
    <row r="50" spans="1:5" x14ac:dyDescent="0.2">
      <c r="A50" s="68">
        <v>43313</v>
      </c>
      <c r="B50" s="128">
        <v>4.2000000000000003E-2</v>
      </c>
      <c r="C50" s="54">
        <v>3.7999999999999999E-2</v>
      </c>
      <c r="D50" s="54">
        <v>3.4000000000000002E-2</v>
      </c>
      <c r="E50" s="133"/>
    </row>
    <row r="51" spans="1:5" x14ac:dyDescent="0.2">
      <c r="A51" s="68">
        <v>43344</v>
      </c>
      <c r="B51" s="128">
        <v>4.2999999999999997E-2</v>
      </c>
      <c r="C51" s="54">
        <v>3.7000000000000005E-2</v>
      </c>
      <c r="D51" s="54">
        <v>3.5000000000000003E-2</v>
      </c>
      <c r="E51" s="133"/>
    </row>
    <row r="52" spans="1:5" x14ac:dyDescent="0.2">
      <c r="A52" s="68">
        <v>43374</v>
      </c>
      <c r="B52" s="128">
        <v>4.3999999999999997E-2</v>
      </c>
      <c r="C52" s="54">
        <v>3.7999999999999999E-2</v>
      </c>
      <c r="D52" s="54">
        <v>3.5000000000000003E-2</v>
      </c>
      <c r="E52" s="133"/>
    </row>
    <row r="53" spans="1:5" x14ac:dyDescent="0.2">
      <c r="A53" s="68">
        <v>43405</v>
      </c>
      <c r="B53" s="128">
        <v>4.4999999999999998E-2</v>
      </c>
      <c r="C53" s="54">
        <v>3.7999999999999999E-2</v>
      </c>
      <c r="D53" s="54">
        <v>3.5999999999999997E-2</v>
      </c>
      <c r="E53" s="133"/>
    </row>
    <row r="54" spans="1:5" x14ac:dyDescent="0.2">
      <c r="A54" s="68">
        <v>43435</v>
      </c>
      <c r="B54" s="128">
        <v>4.5999999999999999E-2</v>
      </c>
      <c r="C54" s="54">
        <v>3.9E-2</v>
      </c>
      <c r="D54" s="54">
        <v>3.5999999999999997E-2</v>
      </c>
      <c r="E54" s="133"/>
    </row>
    <row r="55" spans="1:5" x14ac:dyDescent="0.2">
      <c r="A55" s="68">
        <v>43466</v>
      </c>
      <c r="B55" s="128">
        <v>4.7E-2</v>
      </c>
      <c r="C55" s="54">
        <v>0.04</v>
      </c>
      <c r="D55" s="128">
        <v>3.5999999999999997E-2</v>
      </c>
      <c r="E55" s="133"/>
    </row>
    <row r="56" spans="1:5" x14ac:dyDescent="0.2">
      <c r="A56" s="68">
        <v>43497</v>
      </c>
      <c r="B56" s="128">
        <v>4.5999999999999999E-2</v>
      </c>
      <c r="C56" s="54">
        <v>3.7999999999999999E-2</v>
      </c>
      <c r="D56" s="129">
        <v>3.5000000000000003E-2</v>
      </c>
      <c r="E56" s="133"/>
    </row>
    <row r="57" spans="1:5" x14ac:dyDescent="0.2">
      <c r="A57" s="68">
        <v>43525</v>
      </c>
      <c r="B57" s="128">
        <v>4.5999999999999999E-2</v>
      </c>
      <c r="C57" s="54">
        <v>3.7999999999999999E-2</v>
      </c>
      <c r="D57" s="54">
        <v>3.4000000000000002E-2</v>
      </c>
      <c r="E57" s="133"/>
    </row>
    <row r="58" spans="1:5" x14ac:dyDescent="0.2">
      <c r="A58" s="68">
        <v>43556</v>
      </c>
      <c r="B58" s="128">
        <v>4.3999999999999997E-2</v>
      </c>
      <c r="C58" s="54">
        <v>3.7000000000000005E-2</v>
      </c>
      <c r="D58" s="54">
        <v>3.2000000000000001E-2</v>
      </c>
      <c r="E58" s="133"/>
    </row>
    <row r="59" spans="1:5" x14ac:dyDescent="0.2">
      <c r="A59" s="68">
        <v>43586</v>
      </c>
      <c r="B59" s="128">
        <v>4.2999999999999997E-2</v>
      </c>
      <c r="C59" s="54">
        <v>3.6000000000000004E-2</v>
      </c>
      <c r="D59" s="54">
        <v>0.03</v>
      </c>
      <c r="E59" s="133"/>
    </row>
    <row r="60" spans="1:5" x14ac:dyDescent="0.2">
      <c r="A60" s="68">
        <v>43617</v>
      </c>
      <c r="B60" s="128">
        <v>4.2000000000000003E-2</v>
      </c>
      <c r="C60" s="54">
        <v>3.6000000000000004E-2</v>
      </c>
      <c r="D60" s="54">
        <v>2.9000000000000001E-2</v>
      </c>
      <c r="E60" s="133"/>
    </row>
    <row r="61" spans="1:5" x14ac:dyDescent="0.2">
      <c r="A61" s="68">
        <v>43647</v>
      </c>
      <c r="B61" s="128">
        <v>4.1000000000000002E-2</v>
      </c>
      <c r="C61" s="54">
        <v>3.7000000000000005E-2</v>
      </c>
      <c r="D61" s="54">
        <v>2.8000000000000001E-2</v>
      </c>
      <c r="E61" s="133"/>
    </row>
    <row r="62" spans="1:5" x14ac:dyDescent="0.2">
      <c r="A62" s="68">
        <v>43678</v>
      </c>
      <c r="B62" s="128">
        <v>0.04</v>
      </c>
      <c r="C62" s="54">
        <v>3.6000000000000004E-2</v>
      </c>
      <c r="D62" s="54">
        <v>2.8000000000000001E-2</v>
      </c>
      <c r="E62" s="133"/>
    </row>
    <row r="63" spans="1:5" x14ac:dyDescent="0.2">
      <c r="A63" s="68">
        <v>43709</v>
      </c>
      <c r="B63" s="128">
        <v>3.9E-2</v>
      </c>
      <c r="C63" s="54">
        <v>3.5000000000000003E-2</v>
      </c>
      <c r="D63" s="54">
        <v>2.8000000000000001E-2</v>
      </c>
      <c r="E63" s="133"/>
    </row>
    <row r="64" spans="1:5" x14ac:dyDescent="0.2">
      <c r="A64" s="68">
        <v>43739</v>
      </c>
      <c r="B64" s="128">
        <v>3.9E-2</v>
      </c>
      <c r="C64" s="54">
        <v>3.6000000000000004E-2</v>
      </c>
      <c r="D64" s="54">
        <v>2.7E-2</v>
      </c>
      <c r="E64" s="133"/>
    </row>
    <row r="65" spans="1:8" x14ac:dyDescent="0.2">
      <c r="A65" s="68">
        <v>43770</v>
      </c>
      <c r="B65" s="128">
        <v>3.7999999999999999E-2</v>
      </c>
      <c r="C65" s="54">
        <v>3.6000000000000004E-2</v>
      </c>
      <c r="D65" s="54">
        <v>2.7E-2</v>
      </c>
      <c r="E65" s="133"/>
    </row>
    <row r="66" spans="1:8" x14ac:dyDescent="0.2">
      <c r="A66" s="68">
        <v>43800</v>
      </c>
      <c r="B66" s="128">
        <v>3.6999999999999998E-2</v>
      </c>
      <c r="C66" s="54">
        <v>3.6000000000000004E-2</v>
      </c>
      <c r="D66" s="54">
        <v>2.5999999999999999E-2</v>
      </c>
      <c r="E66" s="133"/>
    </row>
    <row r="67" spans="1:8" x14ac:dyDescent="0.2">
      <c r="A67" s="68">
        <v>43831</v>
      </c>
      <c r="B67" s="54">
        <v>3.5999999999999997E-2</v>
      </c>
      <c r="C67" s="54">
        <v>3.6000000000000004E-2</v>
      </c>
      <c r="D67" s="54">
        <v>2.7E-2</v>
      </c>
    </row>
    <row r="68" spans="1:8" x14ac:dyDescent="0.2">
      <c r="A68" s="68">
        <v>43862</v>
      </c>
      <c r="B68" s="128">
        <v>3.7999999999999999E-2</v>
      </c>
      <c r="C68" s="54">
        <v>3.5000000000000003E-2</v>
      </c>
      <c r="D68" s="54">
        <v>2.8000000000000001E-2</v>
      </c>
      <c r="E68" s="133"/>
      <c r="F68" s="69"/>
      <c r="G68" s="69"/>
      <c r="H68" s="69"/>
    </row>
    <row r="69" spans="1:8" x14ac:dyDescent="0.2">
      <c r="A69" s="68">
        <v>43891</v>
      </c>
      <c r="B69" s="128">
        <v>0.06</v>
      </c>
      <c r="C69" s="54">
        <v>4.4000000000000004E-2</v>
      </c>
      <c r="D69" s="54">
        <v>6.7000000000000004E-2</v>
      </c>
      <c r="E69" s="133"/>
    </row>
    <row r="70" spans="1:8" x14ac:dyDescent="0.2">
      <c r="A70" s="68">
        <v>43922</v>
      </c>
      <c r="B70" s="128">
        <v>0.17100000000000001</v>
      </c>
      <c r="C70" s="54">
        <v>0.14800000000000002</v>
      </c>
      <c r="D70" s="54">
        <v>0.182</v>
      </c>
      <c r="E70" s="133"/>
    </row>
    <row r="71" spans="1:8" x14ac:dyDescent="0.2">
      <c r="A71" s="68">
        <v>43952</v>
      </c>
      <c r="B71" s="128">
        <v>0.13600000000000001</v>
      </c>
      <c r="C71" s="54">
        <v>0.13200000000000001</v>
      </c>
      <c r="D71" s="54">
        <v>0.14399999999999999</v>
      </c>
      <c r="E71" s="133"/>
    </row>
    <row r="72" spans="1:8" x14ac:dyDescent="0.2">
      <c r="A72" s="68">
        <v>43983</v>
      </c>
      <c r="B72" s="128">
        <v>0.11700000000000001</v>
      </c>
      <c r="C72" s="54">
        <v>0.11</v>
      </c>
      <c r="D72" s="54">
        <v>0.125</v>
      </c>
      <c r="E72" s="133"/>
    </row>
    <row r="73" spans="1:8" x14ac:dyDescent="0.2">
      <c r="A73" s="68">
        <v>44013</v>
      </c>
      <c r="B73" s="128">
        <v>0.105</v>
      </c>
      <c r="C73" s="54">
        <v>0.10199999999999999</v>
      </c>
      <c r="D73" s="54">
        <v>0.109</v>
      </c>
      <c r="E73" s="133"/>
    </row>
    <row r="74" spans="1:8" x14ac:dyDescent="0.2">
      <c r="A74" s="68">
        <v>44044</v>
      </c>
      <c r="B74" s="128">
        <v>0.09</v>
      </c>
      <c r="C74" s="54">
        <v>8.4000000000000005E-2</v>
      </c>
      <c r="D74" s="54">
        <v>9.0999999999999998E-2</v>
      </c>
      <c r="E74" s="133"/>
    </row>
    <row r="75" spans="1:8" x14ac:dyDescent="0.2">
      <c r="A75" s="68">
        <v>44075</v>
      </c>
      <c r="B75" s="128">
        <v>8.2000000000000003E-2</v>
      </c>
      <c r="C75" s="54">
        <v>7.8E-2</v>
      </c>
      <c r="D75" s="54">
        <v>8.3000000000000004E-2</v>
      </c>
      <c r="E75" s="133"/>
    </row>
    <row r="76" spans="1:8" x14ac:dyDescent="0.2">
      <c r="A76" s="68">
        <v>44105</v>
      </c>
      <c r="B76" s="128">
        <v>7.2999999999999995E-2</v>
      </c>
      <c r="C76" s="54">
        <v>6.9000000000000006E-2</v>
      </c>
      <c r="D76" s="54">
        <v>7.3999999999999996E-2</v>
      </c>
      <c r="E76" s="133"/>
    </row>
    <row r="77" spans="1:8" x14ac:dyDescent="0.2">
      <c r="A77" s="68">
        <v>44136</v>
      </c>
      <c r="B77" s="128">
        <v>6.9000000000000006E-2</v>
      </c>
      <c r="C77" s="54">
        <v>6.7000000000000004E-2</v>
      </c>
      <c r="D77" s="54">
        <v>6.9000000000000006E-2</v>
      </c>
      <c r="E77" s="133"/>
    </row>
    <row r="78" spans="1:8" x14ac:dyDescent="0.2">
      <c r="A78" s="68">
        <v>44166</v>
      </c>
      <c r="B78" s="128">
        <v>6.7000000000000004E-2</v>
      </c>
      <c r="C78" s="54">
        <v>6.7000000000000004E-2</v>
      </c>
      <c r="D78" s="54">
        <v>6.6000000000000003E-2</v>
      </c>
      <c r="E78" s="133"/>
    </row>
    <row r="79" spans="1:8" x14ac:dyDescent="0.2">
      <c r="A79" s="68">
        <v>44197</v>
      </c>
      <c r="B79" s="54">
        <v>6.4000000000000001E-2</v>
      </c>
      <c r="C79" s="54">
        <v>6.4000000000000001E-2</v>
      </c>
      <c r="D79" s="54">
        <v>6.4000000000000001E-2</v>
      </c>
      <c r="E79" s="133"/>
    </row>
    <row r="80" spans="1:8" x14ac:dyDescent="0.2">
      <c r="A80" s="68">
        <v>44228</v>
      </c>
      <c r="B80" s="54">
        <v>6.2E-2</v>
      </c>
      <c r="C80" s="54">
        <v>6.2E-2</v>
      </c>
      <c r="D80" s="54">
        <v>5.9999999999999991E-2</v>
      </c>
      <c r="E80" s="133"/>
    </row>
    <row r="81" spans="1:5" x14ac:dyDescent="0.2">
      <c r="A81" s="68">
        <v>44256</v>
      </c>
      <c r="B81" s="54">
        <v>5.8999999999999997E-2</v>
      </c>
      <c r="C81" s="54">
        <v>6.0999999999999999E-2</v>
      </c>
      <c r="D81" s="54">
        <v>5.6999999999999995E-2</v>
      </c>
      <c r="E81" s="133"/>
    </row>
    <row r="82" spans="1:5" x14ac:dyDescent="0.2">
      <c r="A82" s="68">
        <v>44287</v>
      </c>
      <c r="B82" s="54">
        <v>5.7000000000000002E-2</v>
      </c>
      <c r="C82" s="54">
        <v>6.0999999999999999E-2</v>
      </c>
      <c r="D82" s="54">
        <v>5.5000000000000007E-2</v>
      </c>
      <c r="E82" s="133"/>
    </row>
    <row r="83" spans="1:5" x14ac:dyDescent="0.2">
      <c r="A83" s="68">
        <v>44317</v>
      </c>
      <c r="B83" s="54">
        <v>5.5E-2</v>
      </c>
      <c r="C83" s="54">
        <v>5.7999999999999996E-2</v>
      </c>
      <c r="D83" s="54">
        <v>5.2999999999999999E-2</v>
      </c>
      <c r="E83" s="133"/>
    </row>
    <row r="84" spans="1:5" x14ac:dyDescent="0.2">
      <c r="A84" s="68">
        <v>44348</v>
      </c>
      <c r="B84" s="54">
        <v>5.2999999999999999E-2</v>
      </c>
      <c r="C84" s="54">
        <v>5.9000000000000004E-2</v>
      </c>
      <c r="D84" s="54">
        <v>5.2000000000000011E-2</v>
      </c>
      <c r="E84" s="133"/>
    </row>
    <row r="85" spans="1:5" x14ac:dyDescent="0.2">
      <c r="A85" s="68">
        <v>44378</v>
      </c>
      <c r="B85" s="54">
        <v>5.0999999999999997E-2</v>
      </c>
      <c r="C85" s="54">
        <v>5.4000000000000006E-2</v>
      </c>
      <c r="D85" s="54">
        <v>4.8999999999999995E-2</v>
      </c>
      <c r="E85" s="133"/>
    </row>
    <row r="86" spans="1:5" x14ac:dyDescent="0.2">
      <c r="A86" s="68">
        <v>44409</v>
      </c>
      <c r="B86" s="54">
        <v>4.9000000000000002E-2</v>
      </c>
      <c r="C86" s="54">
        <v>5.0999999999999997E-2</v>
      </c>
      <c r="D86" s="54">
        <v>4.7E-2</v>
      </c>
      <c r="E86" s="133"/>
    </row>
    <row r="87" spans="1:5" x14ac:dyDescent="0.2">
      <c r="A87" s="68">
        <v>44440</v>
      </c>
      <c r="B87" s="54">
        <v>4.7E-2</v>
      </c>
      <c r="C87" s="54">
        <v>4.7E-2</v>
      </c>
      <c r="D87" s="54">
        <v>4.4000000000000011E-2</v>
      </c>
      <c r="E87" s="133"/>
    </row>
    <row r="88" spans="1:5" x14ac:dyDescent="0.2">
      <c r="A88" s="68">
        <v>44470</v>
      </c>
      <c r="B88" s="54">
        <v>4.3999999999999997E-2</v>
      </c>
      <c r="C88" s="54">
        <v>4.4999999999999998E-2</v>
      </c>
      <c r="D88" s="54">
        <v>4.0999999999999995E-2</v>
      </c>
      <c r="E88" s="133"/>
    </row>
    <row r="89" spans="1:5" x14ac:dyDescent="0.2">
      <c r="A89" s="68">
        <v>44501</v>
      </c>
      <c r="B89" s="54">
        <v>4.2000000000000003E-2</v>
      </c>
      <c r="C89" s="54">
        <v>4.2000000000000003E-2</v>
      </c>
      <c r="D89" s="54">
        <v>3.9E-2</v>
      </c>
      <c r="E89" s="133"/>
    </row>
    <row r="90" spans="1:5" x14ac:dyDescent="0.2">
      <c r="A90" s="68">
        <v>44531</v>
      </c>
      <c r="B90" s="54">
        <v>0.04</v>
      </c>
      <c r="C90" s="54">
        <v>3.9E-2</v>
      </c>
      <c r="D90" s="54">
        <v>3.7000000000000005E-2</v>
      </c>
      <c r="E90" s="133"/>
    </row>
    <row r="91" spans="1:5" x14ac:dyDescent="0.2">
      <c r="A91" s="68">
        <v>44562</v>
      </c>
      <c r="B91" s="54">
        <v>0.04</v>
      </c>
      <c r="C91" s="54">
        <v>0.04</v>
      </c>
      <c r="D91" s="54">
        <v>3.6000000000000004E-2</v>
      </c>
      <c r="E91" s="133"/>
    </row>
    <row r="92" spans="1:5" x14ac:dyDescent="0.2">
      <c r="A92" s="68">
        <v>44593</v>
      </c>
      <c r="B92" s="54">
        <v>3.9E-2</v>
      </c>
      <c r="C92" s="54">
        <v>3.7999999999999999E-2</v>
      </c>
      <c r="D92" s="54">
        <v>3.6000000000000004E-2</v>
      </c>
      <c r="E92" s="133"/>
    </row>
    <row r="93" spans="1:5" x14ac:dyDescent="0.2">
      <c r="A93" s="68">
        <v>44621</v>
      </c>
      <c r="B93" s="54">
        <v>3.9E-2</v>
      </c>
      <c r="C93" s="54">
        <v>3.7000000000000005E-2</v>
      </c>
      <c r="D93" s="54">
        <v>3.6000000000000004E-2</v>
      </c>
      <c r="E93" s="133"/>
    </row>
    <row r="94" spans="1:5" x14ac:dyDescent="0.2">
      <c r="A94" s="68">
        <v>44652</v>
      </c>
      <c r="B94" s="54">
        <v>0.04</v>
      </c>
      <c r="C94" s="54">
        <v>3.7000000000000005E-2</v>
      </c>
      <c r="D94" s="54">
        <v>3.6000000000000004E-2</v>
      </c>
      <c r="E94" s="133"/>
    </row>
    <row r="95" spans="1:5" x14ac:dyDescent="0.2">
      <c r="A95" s="68">
        <v>44682</v>
      </c>
      <c r="B95" s="54">
        <v>0.04</v>
      </c>
      <c r="C95" s="54">
        <v>3.6000000000000004E-2</v>
      </c>
      <c r="D95" s="54">
        <v>3.6000000000000004E-2</v>
      </c>
      <c r="E95" s="133"/>
    </row>
    <row r="96" spans="1:5" x14ac:dyDescent="0.2">
      <c r="A96" s="68">
        <v>44713</v>
      </c>
      <c r="B96" s="54">
        <v>0.04</v>
      </c>
      <c r="C96" s="54">
        <v>3.6000000000000004E-2</v>
      </c>
      <c r="D96" s="54">
        <v>3.6000000000000004E-2</v>
      </c>
      <c r="E96" s="133"/>
    </row>
    <row r="97" spans="1:16" x14ac:dyDescent="0.2">
      <c r="A97" s="68">
        <v>44743</v>
      </c>
      <c r="B97" s="54">
        <v>0.04</v>
      </c>
      <c r="C97" s="54">
        <v>3.5000000000000003E-2</v>
      </c>
      <c r="D97" s="54">
        <v>3.7000000000000005E-2</v>
      </c>
      <c r="E97" s="133"/>
    </row>
    <row r="98" spans="1:16" x14ac:dyDescent="0.2">
      <c r="A98" s="68">
        <v>44774</v>
      </c>
      <c r="B98" s="54">
        <v>4.0999999999999995E-2</v>
      </c>
      <c r="C98" s="54">
        <v>3.6000000000000004E-2</v>
      </c>
      <c r="D98" s="54">
        <v>3.7999999999999999E-2</v>
      </c>
      <c r="E98" s="133"/>
    </row>
    <row r="99" spans="1:16" x14ac:dyDescent="0.2">
      <c r="A99" s="68">
        <v>44805</v>
      </c>
      <c r="B99" s="54">
        <v>4.2000000000000003E-2</v>
      </c>
      <c r="C99" s="54">
        <v>3.5000000000000003E-2</v>
      </c>
      <c r="D99" s="54">
        <v>3.9E-2</v>
      </c>
      <c r="E99" s="133"/>
    </row>
    <row r="100" spans="1:16" x14ac:dyDescent="0.2">
      <c r="A100" s="68">
        <v>44835</v>
      </c>
      <c r="B100" s="54">
        <v>4.2000000000000003E-2</v>
      </c>
      <c r="C100" s="54">
        <v>3.6000000000000004E-2</v>
      </c>
      <c r="D100" s="54">
        <v>0.04</v>
      </c>
      <c r="E100" s="133"/>
    </row>
    <row r="101" spans="1:16" x14ac:dyDescent="0.2">
      <c r="A101" s="68">
        <v>44866</v>
      </c>
      <c r="B101" s="54">
        <v>4.2000000000000003E-2</v>
      </c>
      <c r="C101" s="54">
        <v>3.6000000000000004E-2</v>
      </c>
      <c r="D101" s="54">
        <v>0.04</v>
      </c>
      <c r="E101" s="133"/>
    </row>
    <row r="102" spans="1:16" x14ac:dyDescent="0.2">
      <c r="A102" s="68">
        <v>44896</v>
      </c>
      <c r="B102" s="54">
        <v>4.2000000000000003E-2</v>
      </c>
      <c r="C102" s="54">
        <v>3.5000000000000003E-2</v>
      </c>
      <c r="D102" s="54">
        <v>3.9E-2</v>
      </c>
      <c r="E102" s="133"/>
    </row>
    <row r="103" spans="1:16" x14ac:dyDescent="0.2">
      <c r="A103" s="68">
        <v>44927</v>
      </c>
      <c r="B103" s="54">
        <v>4.0999999999999995E-2</v>
      </c>
      <c r="C103" s="54">
        <v>3.5000000000000003E-2</v>
      </c>
      <c r="D103" s="54">
        <v>3.9E-2</v>
      </c>
      <c r="E103" s="133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</row>
    <row r="104" spans="1:16" x14ac:dyDescent="0.2">
      <c r="A104" s="68">
        <v>44958</v>
      </c>
      <c r="B104" s="54">
        <v>4.0999999999999995E-2</v>
      </c>
      <c r="C104" s="54">
        <v>3.6000000000000004E-2</v>
      </c>
      <c r="D104" s="54">
        <v>3.9E-2</v>
      </c>
      <c r="E104" s="133"/>
      <c r="F104" s="70"/>
    </row>
    <row r="105" spans="1:16" x14ac:dyDescent="0.2">
      <c r="A105" s="68">
        <v>44986</v>
      </c>
      <c r="B105" s="54">
        <v>0.04</v>
      </c>
      <c r="C105" s="54">
        <v>3.5000000000000003E-2</v>
      </c>
      <c r="D105" s="54">
        <v>3.9E-2</v>
      </c>
      <c r="E105" s="133"/>
      <c r="F105" s="70"/>
    </row>
    <row r="106" spans="1:16" x14ac:dyDescent="0.2">
      <c r="A106" s="68">
        <v>45017</v>
      </c>
      <c r="B106" s="54">
        <v>0.04</v>
      </c>
      <c r="C106" s="54">
        <v>3.4000000000000002E-2</v>
      </c>
      <c r="D106" s="54">
        <v>3.9E-2</v>
      </c>
      <c r="E106" s="133"/>
      <c r="F106" s="70"/>
    </row>
    <row r="107" spans="1:16" x14ac:dyDescent="0.2">
      <c r="A107" s="68">
        <v>45047</v>
      </c>
      <c r="B107" s="54">
        <v>0.04</v>
      </c>
      <c r="C107" s="54">
        <v>3.6000000000000004E-2</v>
      </c>
      <c r="D107" s="54">
        <v>3.9E-2</v>
      </c>
      <c r="E107" s="133"/>
      <c r="F107" s="70"/>
    </row>
    <row r="108" spans="1:16" x14ac:dyDescent="0.2">
      <c r="A108" s="68">
        <v>45078</v>
      </c>
      <c r="B108" s="54">
        <v>0.04</v>
      </c>
      <c r="C108" s="54">
        <v>3.6000000000000004E-2</v>
      </c>
      <c r="D108" s="54">
        <v>3.9E-2</v>
      </c>
      <c r="E108" s="133"/>
      <c r="F108" s="70"/>
    </row>
    <row r="109" spans="1:16" x14ac:dyDescent="0.2">
      <c r="A109" s="68">
        <v>45108</v>
      </c>
      <c r="B109" s="54">
        <v>4.0999999999999995E-2</v>
      </c>
      <c r="C109" s="54">
        <v>3.5000000000000003E-2</v>
      </c>
      <c r="D109" s="54">
        <v>0.04</v>
      </c>
      <c r="E109" s="133"/>
      <c r="F109" s="70"/>
    </row>
    <row r="110" spans="1:16" x14ac:dyDescent="0.2">
      <c r="A110" s="68">
        <v>45139</v>
      </c>
      <c r="B110" s="54">
        <v>4.2000000000000003E-2</v>
      </c>
      <c r="C110" s="54">
        <v>3.7000000000000005E-2</v>
      </c>
      <c r="D110" s="54">
        <v>0.04</v>
      </c>
      <c r="E110" s="133"/>
      <c r="F110" s="70"/>
    </row>
    <row r="111" spans="1:16" x14ac:dyDescent="0.2">
      <c r="A111" s="68">
        <v>45170</v>
      </c>
      <c r="B111" s="54">
        <v>4.2999999999999997E-2</v>
      </c>
      <c r="C111" s="54">
        <v>3.7999999999999999E-2</v>
      </c>
      <c r="D111" s="54">
        <v>4.0999999999999995E-2</v>
      </c>
      <c r="E111" s="133"/>
      <c r="F111" s="70"/>
    </row>
    <row r="112" spans="1:16" x14ac:dyDescent="0.2">
      <c r="A112" s="68">
        <v>45200</v>
      </c>
      <c r="B112" s="54">
        <v>4.4999999999999998E-2</v>
      </c>
      <c r="C112" s="54">
        <v>3.9E-2</v>
      </c>
      <c r="D112" s="54">
        <v>4.2000000000000003E-2</v>
      </c>
      <c r="E112" s="133"/>
      <c r="F112" s="70"/>
    </row>
    <row r="113" spans="1:17" x14ac:dyDescent="0.2">
      <c r="A113" s="68">
        <v>45231</v>
      </c>
      <c r="B113" s="54">
        <v>4.4999999999999998E-2</v>
      </c>
      <c r="C113" s="54">
        <v>3.7000000000000005E-2</v>
      </c>
      <c r="D113" s="54">
        <v>4.2999999999999997E-2</v>
      </c>
      <c r="E113" s="133"/>
      <c r="F113" s="70"/>
    </row>
    <row r="114" spans="1:17" x14ac:dyDescent="0.2">
      <c r="A114" s="68">
        <v>45261</v>
      </c>
      <c r="B114" s="54">
        <v>4.6000000000000006E-2</v>
      </c>
      <c r="C114" s="54">
        <v>3.7999999999999999E-2</v>
      </c>
      <c r="D114" s="54">
        <v>4.4000000000000011E-2</v>
      </c>
      <c r="E114" s="133"/>
      <c r="F114" s="70"/>
    </row>
    <row r="115" spans="1:17" x14ac:dyDescent="0.2">
      <c r="A115" s="68">
        <v>45292</v>
      </c>
      <c r="B115" s="54">
        <v>4.6000000000000006E-2</v>
      </c>
      <c r="C115" s="54">
        <v>3.7000000000000005E-2</v>
      </c>
      <c r="D115" s="15">
        <v>4.4000000000000011E-2</v>
      </c>
      <c r="E115" s="133"/>
      <c r="F115" s="70"/>
    </row>
    <row r="116" spans="1:17" x14ac:dyDescent="0.2">
      <c r="A116" s="68">
        <v>45323</v>
      </c>
      <c r="B116" s="54">
        <v>4.6000000000000006E-2</v>
      </c>
      <c r="C116" s="54">
        <v>3.9E-2</v>
      </c>
      <c r="D116" s="54">
        <v>4.4000000000000011E-2</v>
      </c>
      <c r="E116" s="133"/>
      <c r="F116" s="70"/>
    </row>
    <row r="117" spans="1:17" x14ac:dyDescent="0.2">
      <c r="A117" s="68">
        <v>45352</v>
      </c>
      <c r="B117" s="54">
        <v>4.6000000000000006E-2</v>
      </c>
      <c r="C117" s="54">
        <v>3.9E-2</v>
      </c>
      <c r="D117" s="54">
        <v>4.299999999999999E-2</v>
      </c>
      <c r="E117" s="133"/>
      <c r="F117" s="70"/>
    </row>
    <row r="118" spans="1:17" x14ac:dyDescent="0.2">
      <c r="A118" s="68">
        <v>45383</v>
      </c>
      <c r="B118" s="54">
        <v>4.6000000000000006E-2</v>
      </c>
      <c r="C118" s="54">
        <v>3.9E-2</v>
      </c>
      <c r="D118" s="54">
        <v>4.299999999999999E-2</v>
      </c>
      <c r="E118" s="133"/>
      <c r="F118" s="70"/>
    </row>
    <row r="119" spans="1:17" x14ac:dyDescent="0.2">
      <c r="A119" s="68">
        <v>45413</v>
      </c>
      <c r="B119" s="54">
        <v>4.6000000000000006E-2</v>
      </c>
      <c r="C119" s="54">
        <v>0.04</v>
      </c>
      <c r="D119" s="54">
        <v>4.299999999999999E-2</v>
      </c>
      <c r="E119" s="133"/>
      <c r="F119" s="70"/>
    </row>
    <row r="120" spans="1:17" x14ac:dyDescent="0.2">
      <c r="A120" s="68">
        <v>45444</v>
      </c>
      <c r="B120" s="54">
        <v>4.4999999999999998E-2</v>
      </c>
      <c r="C120" s="54">
        <v>4.0999999999999995E-2</v>
      </c>
      <c r="D120" s="54">
        <v>4.2000000000000003E-2</v>
      </c>
      <c r="E120" s="133"/>
      <c r="F120" s="70"/>
    </row>
    <row r="121" spans="1:17" x14ac:dyDescent="0.2">
      <c r="A121" s="68">
        <v>45474</v>
      </c>
      <c r="B121" s="54">
        <v>4.4999999999999998E-2</v>
      </c>
      <c r="C121" s="54">
        <v>4.2000000000000003E-2</v>
      </c>
      <c r="D121" s="54">
        <v>4.0999999999999995E-2</v>
      </c>
      <c r="E121" s="133"/>
      <c r="F121" s="70"/>
    </row>
    <row r="122" spans="1:17" x14ac:dyDescent="0.2">
      <c r="A122" s="68">
        <v>45505</v>
      </c>
      <c r="B122" s="54">
        <v>4.4999999999999998E-2</v>
      </c>
      <c r="C122" s="54">
        <v>4.2000000000000003E-2</v>
      </c>
      <c r="D122" s="54">
        <v>4.0999999999999995E-2</v>
      </c>
      <c r="E122" s="133"/>
      <c r="F122" s="70"/>
    </row>
    <row r="123" spans="1:17" x14ac:dyDescent="0.2">
      <c r="A123" s="68">
        <v>45536</v>
      </c>
      <c r="B123" s="54">
        <v>4.4000000000000011E-2</v>
      </c>
      <c r="C123" s="54">
        <v>4.0999999999999995E-2</v>
      </c>
      <c r="D123" s="54">
        <v>4.0999999999999995E-2</v>
      </c>
      <c r="E123" s="133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</row>
    <row r="124" spans="1:17" x14ac:dyDescent="0.2">
      <c r="A124" s="68">
        <v>45566</v>
      </c>
      <c r="B124" s="54">
        <v>4.4000000000000011E-2</v>
      </c>
      <c r="C124" s="54">
        <v>4.0999999999999995E-2</v>
      </c>
      <c r="D124" s="54">
        <v>0.04</v>
      </c>
      <c r="E124" s="133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</row>
    <row r="125" spans="1:17" x14ac:dyDescent="0.2">
      <c r="A125" s="68">
        <v>45597</v>
      </c>
      <c r="B125" s="54">
        <v>4.4000000000000011E-2</v>
      </c>
      <c r="C125" s="54">
        <v>4.2000000000000003E-2</v>
      </c>
      <c r="D125" s="54">
        <v>0.04</v>
      </c>
      <c r="E125" s="133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</row>
    <row r="126" spans="1:17" x14ac:dyDescent="0.2">
      <c r="A126" s="68">
        <v>45627</v>
      </c>
      <c r="B126" s="54">
        <v>4.4000000000000011E-2</v>
      </c>
      <c r="C126" s="54">
        <v>4.0999999999999995E-2</v>
      </c>
      <c r="D126" s="54">
        <v>4.0999999999999995E-2</v>
      </c>
      <c r="E126" s="133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</row>
    <row r="127" spans="1:17" x14ac:dyDescent="0.2">
      <c r="A127" s="68">
        <v>45658</v>
      </c>
      <c r="B127" s="54">
        <v>4.2999999999999997E-2</v>
      </c>
      <c r="C127" s="54">
        <v>0.04</v>
      </c>
      <c r="D127" s="54">
        <v>0.04</v>
      </c>
      <c r="E127" s="133"/>
      <c r="F127" s="70"/>
    </row>
    <row r="128" spans="1:17" x14ac:dyDescent="0.2">
      <c r="A128" s="68">
        <v>45689</v>
      </c>
      <c r="B128" s="54">
        <v>4.3999999999999997E-2</v>
      </c>
      <c r="C128" s="54">
        <v>4.0999999999999995E-2</v>
      </c>
      <c r="D128" s="54">
        <v>4.1000000000000002E-2</v>
      </c>
      <c r="E128" s="133"/>
      <c r="F128" s="70"/>
    </row>
    <row r="129" spans="5:17" x14ac:dyDescent="0.2">
      <c r="E129" s="133"/>
      <c r="F129" s="70"/>
    </row>
    <row r="130" spans="5:17" x14ac:dyDescent="0.2">
      <c r="E130" s="133"/>
      <c r="F130" s="70"/>
    </row>
    <row r="131" spans="5:17" x14ac:dyDescent="0.2">
      <c r="E131" s="133"/>
      <c r="F131" s="70"/>
    </row>
    <row r="132" spans="5:17" x14ac:dyDescent="0.2">
      <c r="E132" s="133"/>
      <c r="F132" s="70"/>
    </row>
    <row r="133" spans="5:17" x14ac:dyDescent="0.2">
      <c r="E133" s="133"/>
      <c r="F133" s="70"/>
    </row>
    <row r="134" spans="5:17" x14ac:dyDescent="0.2">
      <c r="E134" s="133"/>
      <c r="F134" s="70"/>
    </row>
    <row r="135" spans="5:17" x14ac:dyDescent="0.2">
      <c r="E135" s="133"/>
      <c r="F135" s="70"/>
    </row>
    <row r="136" spans="5:17" x14ac:dyDescent="0.2">
      <c r="E136" s="133"/>
      <c r="F136" s="70"/>
    </row>
    <row r="137" spans="5:17" x14ac:dyDescent="0.2">
      <c r="E137" s="133"/>
      <c r="F137" s="70"/>
    </row>
    <row r="138" spans="5:17" x14ac:dyDescent="0.2">
      <c r="E138" s="54"/>
      <c r="F138" s="70"/>
    </row>
    <row r="139" spans="5:17" x14ac:dyDescent="0.2">
      <c r="F139" s="54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</row>
    <row r="140" spans="5:17" x14ac:dyDescent="0.2">
      <c r="F140" s="54"/>
    </row>
    <row r="141" spans="5:17" x14ac:dyDescent="0.2">
      <c r="F141" s="54"/>
    </row>
    <row r="142" spans="5:17" x14ac:dyDescent="0.2">
      <c r="F142" s="54"/>
    </row>
    <row r="143" spans="5:17" x14ac:dyDescent="0.2">
      <c r="F143" s="54"/>
    </row>
    <row r="144" spans="5:17" x14ac:dyDescent="0.2">
      <c r="F144" s="54"/>
    </row>
    <row r="145" spans="6:17" x14ac:dyDescent="0.2">
      <c r="F145" s="54"/>
    </row>
    <row r="146" spans="6:17" x14ac:dyDescent="0.2">
      <c r="F146" s="54"/>
    </row>
    <row r="147" spans="6:17" x14ac:dyDescent="0.2">
      <c r="F147" s="54"/>
    </row>
    <row r="148" spans="6:17" x14ac:dyDescent="0.2">
      <c r="F148" s="54"/>
    </row>
    <row r="149" spans="6:17" x14ac:dyDescent="0.2">
      <c r="F149" s="54"/>
    </row>
    <row r="150" spans="6:17" x14ac:dyDescent="0.2">
      <c r="F150" s="54"/>
    </row>
    <row r="151" spans="6:17" x14ac:dyDescent="0.2">
      <c r="F151" s="54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</row>
    <row r="152" spans="6:17" x14ac:dyDescent="0.2">
      <c r="F152" s="54"/>
    </row>
    <row r="153" spans="6:17" x14ac:dyDescent="0.2">
      <c r="F153" s="54"/>
    </row>
    <row r="154" spans="6:17" x14ac:dyDescent="0.2">
      <c r="F154" s="54"/>
    </row>
    <row r="155" spans="6:17" x14ac:dyDescent="0.2">
      <c r="F155" s="54"/>
    </row>
    <row r="156" spans="6:17" x14ac:dyDescent="0.2">
      <c r="F156" s="54"/>
    </row>
    <row r="157" spans="6:17" x14ac:dyDescent="0.2">
      <c r="F157" s="54"/>
    </row>
    <row r="158" spans="6:17" x14ac:dyDescent="0.2">
      <c r="F158" s="54"/>
    </row>
    <row r="159" spans="6:17" x14ac:dyDescent="0.2">
      <c r="F159" s="54"/>
    </row>
    <row r="160" spans="6:17" x14ac:dyDescent="0.2">
      <c r="F160" s="54"/>
    </row>
    <row r="161" spans="5:17" x14ac:dyDescent="0.2">
      <c r="F161" s="54"/>
    </row>
    <row r="162" spans="5:17" x14ac:dyDescent="0.2">
      <c r="E162" s="48"/>
      <c r="F162" s="54"/>
    </row>
    <row r="163" spans="5:17" x14ac:dyDescent="0.2">
      <c r="F163" s="54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</row>
    <row r="164" spans="5:17" x14ac:dyDescent="0.2">
      <c r="F164" s="54"/>
    </row>
    <row r="165" spans="5:17" x14ac:dyDescent="0.2">
      <c r="F165" s="54"/>
    </row>
    <row r="166" spans="5:17" x14ac:dyDescent="0.2">
      <c r="F166" s="54"/>
    </row>
    <row r="167" spans="5:17" x14ac:dyDescent="0.2">
      <c r="F167" s="54"/>
    </row>
    <row r="168" spans="5:17" x14ac:dyDescent="0.2">
      <c r="H168" s="48"/>
      <c r="I168" s="48"/>
      <c r="J168" s="48"/>
      <c r="K168" s="48"/>
      <c r="L168" s="48"/>
      <c r="M168" s="48"/>
      <c r="N168" s="48"/>
      <c r="O168" s="48"/>
      <c r="P168" s="48"/>
    </row>
    <row r="170" spans="5:17" x14ac:dyDescent="0.2">
      <c r="H170" s="48"/>
      <c r="I170" s="48"/>
      <c r="J170" s="48"/>
      <c r="K170" s="48"/>
      <c r="L170" s="48"/>
      <c r="M170" s="48"/>
      <c r="N170" s="48"/>
      <c r="O170" s="48"/>
      <c r="P170" s="48"/>
    </row>
    <row r="173" spans="5:17" x14ac:dyDescent="0.2">
      <c r="E173" s="71"/>
    </row>
    <row r="174" spans="5:17" x14ac:dyDescent="0.2">
      <c r="E174" s="71"/>
    </row>
    <row r="175" spans="5:17" x14ac:dyDescent="0.2">
      <c r="E175" s="71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</row>
    <row r="176" spans="5:17" x14ac:dyDescent="0.2">
      <c r="E176" s="71"/>
    </row>
    <row r="177" spans="5:18" x14ac:dyDescent="0.2">
      <c r="E177" s="71"/>
    </row>
    <row r="183" spans="5:18" x14ac:dyDescent="0.2">
      <c r="E183" s="48"/>
    </row>
    <row r="187" spans="5:18" x14ac:dyDescent="0.2"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70"/>
    </row>
    <row r="188" spans="5:18" x14ac:dyDescent="0.2">
      <c r="F188" s="4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0"/>
    </row>
    <row r="189" spans="5:18" x14ac:dyDescent="0.2">
      <c r="F189" s="42"/>
    </row>
    <row r="190" spans="5:18" x14ac:dyDescent="0.2">
      <c r="F190" s="42"/>
      <c r="J190" s="48"/>
    </row>
    <row r="191" spans="5:18" x14ac:dyDescent="0.2">
      <c r="F191" s="42"/>
    </row>
    <row r="192" spans="5:18" x14ac:dyDescent="0.2">
      <c r="F192" s="42"/>
    </row>
    <row r="193" spans="5:6" x14ac:dyDescent="0.2">
      <c r="F193" s="42"/>
    </row>
    <row r="194" spans="5:6" x14ac:dyDescent="0.2">
      <c r="F194" s="42"/>
    </row>
    <row r="195" spans="5:6" x14ac:dyDescent="0.2">
      <c r="F195" s="42"/>
    </row>
    <row r="196" spans="5:6" x14ac:dyDescent="0.2">
      <c r="F196" s="42"/>
    </row>
    <row r="197" spans="5:6" x14ac:dyDescent="0.2">
      <c r="F197" s="42"/>
    </row>
    <row r="198" spans="5:6" x14ac:dyDescent="0.2">
      <c r="F198" s="42"/>
    </row>
    <row r="199" spans="5:6" x14ac:dyDescent="0.2">
      <c r="F199" s="48"/>
    </row>
    <row r="200" spans="5:6" x14ac:dyDescent="0.2">
      <c r="F200" s="48"/>
    </row>
    <row r="201" spans="5:6" x14ac:dyDescent="0.2">
      <c r="F201" s="48"/>
    </row>
    <row r="204" spans="5:6" x14ac:dyDescent="0.2">
      <c r="E204" s="48"/>
    </row>
    <row r="214" spans="5:16" x14ac:dyDescent="0.2">
      <c r="E214" s="48"/>
      <c r="G214" s="73"/>
      <c r="H214" s="73"/>
      <c r="I214" s="54"/>
      <c r="J214" s="54"/>
      <c r="K214" s="54"/>
      <c r="L214" s="54"/>
      <c r="M214" s="54"/>
      <c r="N214" s="54"/>
      <c r="O214" s="54"/>
      <c r="P214" s="54"/>
    </row>
    <row r="215" spans="5:16" x14ac:dyDescent="0.2">
      <c r="E215" s="48"/>
      <c r="G215" s="73"/>
      <c r="H215" s="73"/>
    </row>
    <row r="216" spans="5:16" x14ac:dyDescent="0.2">
      <c r="E216" s="48"/>
      <c r="G216" s="73"/>
      <c r="H216" s="73"/>
    </row>
    <row r="218" spans="5:16" x14ac:dyDescent="0.2">
      <c r="E218" s="48"/>
    </row>
    <row r="219" spans="5:16" x14ac:dyDescent="0.2">
      <c r="G219" s="48"/>
      <c r="H219" s="48"/>
      <c r="I219" s="48"/>
      <c r="J219" s="48"/>
      <c r="K219" s="48"/>
      <c r="L219" s="48"/>
      <c r="M219" s="48"/>
    </row>
  </sheetData>
  <hyperlinks>
    <hyperlink ref="K1" location="Index!A1" display="Back to Index" xr:uid="{95D456FF-9EA8-4789-8B23-86F8CA8FEDDC}"/>
  </hyperlinks>
  <pageMargins left="0.5" right="0.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8D93-1F12-44F3-948D-FF46697A6411}">
  <dimension ref="A1:R222"/>
  <sheetViews>
    <sheetView zoomScaleNormal="100" workbookViewId="0">
      <selection activeCell="B130" sqref="B130:E130"/>
    </sheetView>
  </sheetViews>
  <sheetFormatPr defaultColWidth="9.140625" defaultRowHeight="12.75" x14ac:dyDescent="0.2"/>
  <cols>
    <col min="1" max="1" width="7.7109375" style="57" customWidth="1"/>
    <col min="2" max="2" width="10.7109375" style="75" customWidth="1"/>
    <col min="3" max="3" width="10.7109375" style="76" customWidth="1"/>
    <col min="4" max="4" width="10.7109375" style="75" customWidth="1"/>
    <col min="5" max="5" width="11.140625" style="76" customWidth="1"/>
    <col min="6" max="6" width="8.42578125" style="75" customWidth="1"/>
    <col min="7" max="7" width="10.7109375" style="34" customWidth="1"/>
    <col min="8" max="10" width="9.140625" style="34"/>
    <col min="11" max="11" width="12.5703125" style="34" bestFit="1" customWidth="1"/>
    <col min="12" max="12" width="11.85546875" style="34" bestFit="1" customWidth="1"/>
    <col min="13" max="16384" width="9.140625" style="34"/>
  </cols>
  <sheetData>
    <row r="1" spans="1:16" x14ac:dyDescent="0.2">
      <c r="A1" s="74" t="s">
        <v>3</v>
      </c>
      <c r="K1" s="4" t="s">
        <v>10</v>
      </c>
    </row>
    <row r="2" spans="1:16" x14ac:dyDescent="0.2">
      <c r="A2" s="77" t="s">
        <v>109</v>
      </c>
      <c r="B2" s="78"/>
      <c r="C2" s="79"/>
      <c r="D2" s="78"/>
      <c r="E2" s="79"/>
      <c r="F2" s="78"/>
    </row>
    <row r="3" spans="1:16" x14ac:dyDescent="0.2">
      <c r="A3" s="80" t="s">
        <v>101</v>
      </c>
    </row>
    <row r="4" spans="1:16" x14ac:dyDescent="0.2">
      <c r="A4" s="59" t="s">
        <v>105</v>
      </c>
      <c r="B4" s="81"/>
      <c r="C4" s="82"/>
      <c r="D4" s="81"/>
      <c r="E4" s="83"/>
      <c r="F4" s="83"/>
      <c r="G4" s="67"/>
      <c r="H4" s="84"/>
      <c r="J4" s="67"/>
      <c r="K4" s="67"/>
    </row>
    <row r="5" spans="1:16" x14ac:dyDescent="0.2">
      <c r="H5" s="84"/>
    </row>
    <row r="6" spans="1:16" ht="38.25" x14ac:dyDescent="0.2">
      <c r="A6" s="55" t="s">
        <v>11</v>
      </c>
      <c r="B6" s="85" t="s">
        <v>15</v>
      </c>
      <c r="C6" s="86" t="s">
        <v>16</v>
      </c>
      <c r="D6" s="85" t="s">
        <v>17</v>
      </c>
      <c r="E6" s="86" t="s">
        <v>18</v>
      </c>
      <c r="F6" s="85"/>
    </row>
    <row r="7" spans="1:16" ht="15.75" customHeight="1" x14ac:dyDescent="0.2">
      <c r="A7" s="68">
        <v>42005</v>
      </c>
      <c r="B7" s="75">
        <v>7100</v>
      </c>
      <c r="C7" s="75"/>
      <c r="E7" s="132">
        <v>204</v>
      </c>
      <c r="F7" s="34"/>
      <c r="H7" s="56"/>
      <c r="I7" s="57"/>
      <c r="J7" s="56"/>
      <c r="K7" s="56"/>
      <c r="L7" s="56"/>
    </row>
    <row r="8" spans="1:16" ht="12.75" customHeight="1" x14ac:dyDescent="0.2">
      <c r="A8" s="68">
        <v>42036</v>
      </c>
      <c r="B8" s="75">
        <v>3400</v>
      </c>
      <c r="C8" s="75"/>
      <c r="E8" s="132">
        <v>259</v>
      </c>
      <c r="F8" s="34"/>
      <c r="H8" s="56"/>
      <c r="I8" s="77"/>
      <c r="J8" s="56"/>
      <c r="K8" s="56"/>
      <c r="L8" s="56"/>
    </row>
    <row r="9" spans="1:16" ht="12.75" customHeight="1" x14ac:dyDescent="0.2">
      <c r="A9" s="68">
        <v>42064</v>
      </c>
      <c r="B9" s="75">
        <v>8700</v>
      </c>
      <c r="C9" s="75">
        <f t="shared" ref="C9:C28" si="0">AVERAGE(B7:B9)</f>
        <v>6400</v>
      </c>
      <c r="E9" s="132">
        <v>96</v>
      </c>
      <c r="H9" s="56"/>
      <c r="I9" s="57"/>
      <c r="J9" s="56"/>
      <c r="K9" s="56"/>
      <c r="L9" s="56"/>
    </row>
    <row r="10" spans="1:16" ht="12.75" customHeight="1" x14ac:dyDescent="0.2">
      <c r="A10" s="87">
        <v>42096</v>
      </c>
      <c r="B10" s="75">
        <v>7500</v>
      </c>
      <c r="C10" s="75">
        <f t="shared" si="0"/>
        <v>6533.333333333333</v>
      </c>
      <c r="E10" s="132">
        <v>273</v>
      </c>
      <c r="H10" s="56"/>
      <c r="I10" s="56"/>
      <c r="J10" s="56"/>
      <c r="K10" s="56"/>
      <c r="L10" s="56"/>
    </row>
    <row r="11" spans="1:16" ht="12.75" customHeight="1" x14ac:dyDescent="0.2">
      <c r="A11" s="68">
        <v>42128</v>
      </c>
      <c r="B11" s="75">
        <v>6300</v>
      </c>
      <c r="C11" s="75">
        <f t="shared" si="0"/>
        <v>7500</v>
      </c>
      <c r="E11" s="132">
        <v>342</v>
      </c>
      <c r="H11" s="56"/>
      <c r="I11" s="56"/>
      <c r="J11" s="56"/>
      <c r="K11" s="56"/>
      <c r="L11" s="56"/>
      <c r="O11" s="88"/>
    </row>
    <row r="12" spans="1:16" ht="12.75" customHeight="1" x14ac:dyDescent="0.2">
      <c r="A12" s="68">
        <v>42159</v>
      </c>
      <c r="B12" s="75">
        <v>11000</v>
      </c>
      <c r="C12" s="75">
        <f t="shared" si="0"/>
        <v>8266.6666666666661</v>
      </c>
      <c r="D12" s="75">
        <f t="shared" ref="D12:D31" si="1">AVERAGE(B7:B12)</f>
        <v>7333.333333333333</v>
      </c>
      <c r="E12" s="132">
        <v>171</v>
      </c>
      <c r="H12" s="56"/>
      <c r="I12" s="56"/>
      <c r="J12" s="56"/>
      <c r="K12" s="56"/>
      <c r="L12" s="56"/>
      <c r="P12" s="88"/>
    </row>
    <row r="13" spans="1:16" ht="12.75" customHeight="1" x14ac:dyDescent="0.2">
      <c r="A13" s="68">
        <v>42189</v>
      </c>
      <c r="B13" s="75">
        <v>7500</v>
      </c>
      <c r="C13" s="75">
        <f t="shared" si="0"/>
        <v>8266.6666666666661</v>
      </c>
      <c r="D13" s="75">
        <f t="shared" si="1"/>
        <v>7400</v>
      </c>
      <c r="E13" s="132">
        <v>282</v>
      </c>
      <c r="H13" s="56"/>
      <c r="I13" s="56"/>
      <c r="J13" s="56"/>
      <c r="K13" s="56"/>
      <c r="L13" s="56"/>
    </row>
    <row r="14" spans="1:16" x14ac:dyDescent="0.2">
      <c r="A14" s="68">
        <v>42220</v>
      </c>
      <c r="B14" s="75">
        <v>3200</v>
      </c>
      <c r="C14" s="75">
        <f t="shared" si="0"/>
        <v>7233.333333333333</v>
      </c>
      <c r="D14" s="75">
        <f t="shared" si="1"/>
        <v>7366.666666666667</v>
      </c>
      <c r="E14" s="132">
        <v>134</v>
      </c>
    </row>
    <row r="15" spans="1:16" x14ac:dyDescent="0.2">
      <c r="A15" s="68">
        <v>42251</v>
      </c>
      <c r="B15" s="75">
        <v>8700</v>
      </c>
      <c r="C15" s="75">
        <f t="shared" si="0"/>
        <v>6466.666666666667</v>
      </c>
      <c r="D15" s="75">
        <f t="shared" si="1"/>
        <v>7366.666666666667</v>
      </c>
      <c r="E15" s="132">
        <v>150</v>
      </c>
    </row>
    <row r="16" spans="1:16" x14ac:dyDescent="0.2">
      <c r="A16" s="68">
        <v>42281</v>
      </c>
      <c r="B16" s="75">
        <v>3100</v>
      </c>
      <c r="C16" s="75">
        <f t="shared" si="0"/>
        <v>5000</v>
      </c>
      <c r="D16" s="75">
        <f t="shared" si="1"/>
        <v>6633.333333333333</v>
      </c>
      <c r="E16" s="132">
        <v>304</v>
      </c>
    </row>
    <row r="17" spans="1:18" x14ac:dyDescent="0.2">
      <c r="A17" s="87">
        <v>42310</v>
      </c>
      <c r="B17" s="75">
        <v>6900</v>
      </c>
      <c r="C17" s="75">
        <f t="shared" si="0"/>
        <v>6233.333333333333</v>
      </c>
      <c r="D17" s="75">
        <f t="shared" si="1"/>
        <v>6733.333333333333</v>
      </c>
      <c r="E17" s="132">
        <v>229</v>
      </c>
    </row>
    <row r="18" spans="1:18" x14ac:dyDescent="0.2">
      <c r="A18" s="87">
        <v>42340</v>
      </c>
      <c r="B18" s="75">
        <v>10100</v>
      </c>
      <c r="C18" s="75">
        <f t="shared" si="0"/>
        <v>6700</v>
      </c>
      <c r="D18" s="75">
        <f t="shared" si="1"/>
        <v>6583.333333333333</v>
      </c>
      <c r="E18" s="132">
        <v>269</v>
      </c>
    </row>
    <row r="19" spans="1:18" x14ac:dyDescent="0.2">
      <c r="A19" s="68">
        <v>42370</v>
      </c>
      <c r="B19" s="75">
        <v>14800</v>
      </c>
      <c r="C19" s="75">
        <f t="shared" si="0"/>
        <v>10600</v>
      </c>
      <c r="D19" s="75">
        <f t="shared" si="1"/>
        <v>7800</v>
      </c>
      <c r="E19" s="132">
        <v>133</v>
      </c>
    </row>
    <row r="20" spans="1:18" x14ac:dyDescent="0.2">
      <c r="A20" s="68">
        <v>42401</v>
      </c>
      <c r="B20" s="75">
        <v>10300</v>
      </c>
      <c r="C20" s="75">
        <f t="shared" si="0"/>
        <v>11733.333333333334</v>
      </c>
      <c r="D20" s="75">
        <f t="shared" si="1"/>
        <v>8983.3333333333339</v>
      </c>
      <c r="E20" s="132">
        <v>197</v>
      </c>
    </row>
    <row r="21" spans="1:18" x14ac:dyDescent="0.2">
      <c r="A21" s="68">
        <v>42430</v>
      </c>
      <c r="B21" s="75">
        <v>4000</v>
      </c>
      <c r="C21" s="75">
        <f t="shared" si="0"/>
        <v>9700</v>
      </c>
      <c r="D21" s="75">
        <f t="shared" si="1"/>
        <v>8200</v>
      </c>
      <c r="E21" s="132">
        <v>255</v>
      </c>
    </row>
    <row r="22" spans="1:18" x14ac:dyDescent="0.2">
      <c r="A22" s="68">
        <v>42461</v>
      </c>
      <c r="B22" s="75">
        <v>16500</v>
      </c>
      <c r="C22" s="75">
        <f t="shared" si="0"/>
        <v>10266.666666666666</v>
      </c>
      <c r="D22" s="75">
        <f t="shared" si="1"/>
        <v>10433.333333333334</v>
      </c>
      <c r="E22" s="132">
        <v>193</v>
      </c>
    </row>
    <row r="23" spans="1:18" x14ac:dyDescent="0.2">
      <c r="A23" s="68">
        <v>42491</v>
      </c>
      <c r="B23" s="75">
        <v>4700</v>
      </c>
      <c r="C23" s="75">
        <f t="shared" si="0"/>
        <v>8400</v>
      </c>
      <c r="D23" s="75">
        <f t="shared" si="1"/>
        <v>10066.666666666666</v>
      </c>
      <c r="E23" s="132">
        <v>45</v>
      </c>
    </row>
    <row r="24" spans="1:18" x14ac:dyDescent="0.2">
      <c r="A24" s="68">
        <v>42522</v>
      </c>
      <c r="B24" s="75">
        <v>3800</v>
      </c>
      <c r="C24" s="75">
        <f t="shared" si="0"/>
        <v>8333.3333333333339</v>
      </c>
      <c r="D24" s="75">
        <f t="shared" si="1"/>
        <v>9016.6666666666661</v>
      </c>
      <c r="E24" s="132">
        <v>246</v>
      </c>
    </row>
    <row r="25" spans="1:18" x14ac:dyDescent="0.2">
      <c r="A25" s="68">
        <v>42552</v>
      </c>
      <c r="B25" s="75">
        <v>11600</v>
      </c>
      <c r="C25" s="75">
        <f t="shared" si="0"/>
        <v>6700</v>
      </c>
      <c r="D25" s="75">
        <f t="shared" si="1"/>
        <v>8483.3333333333339</v>
      </c>
      <c r="E25" s="132">
        <v>374</v>
      </c>
      <c r="I25" s="89"/>
      <c r="K25" s="88"/>
    </row>
    <row r="26" spans="1:18" x14ac:dyDescent="0.2">
      <c r="A26" s="68">
        <v>42583</v>
      </c>
      <c r="B26" s="75">
        <v>3000</v>
      </c>
      <c r="C26" s="75">
        <f t="shared" si="0"/>
        <v>6133.333333333333</v>
      </c>
      <c r="D26" s="75">
        <f t="shared" si="1"/>
        <v>7266.666666666667</v>
      </c>
      <c r="E26" s="132">
        <v>142</v>
      </c>
    </row>
    <row r="27" spans="1:18" x14ac:dyDescent="0.2">
      <c r="A27" s="68">
        <v>42614</v>
      </c>
      <c r="B27" s="75">
        <v>15300</v>
      </c>
      <c r="C27" s="75">
        <f t="shared" si="0"/>
        <v>9966.6666666666661</v>
      </c>
      <c r="D27" s="75">
        <f t="shared" si="1"/>
        <v>9150</v>
      </c>
      <c r="E27" s="132">
        <v>305</v>
      </c>
    </row>
    <row r="28" spans="1:18" x14ac:dyDescent="0.2">
      <c r="A28" s="68">
        <v>42644</v>
      </c>
      <c r="B28" s="75">
        <v>-3600</v>
      </c>
      <c r="C28" s="75">
        <f t="shared" si="0"/>
        <v>4900</v>
      </c>
      <c r="D28" s="75">
        <f t="shared" si="1"/>
        <v>5800</v>
      </c>
      <c r="E28" s="132">
        <v>99</v>
      </c>
    </row>
    <row r="29" spans="1:18" x14ac:dyDescent="0.2">
      <c r="A29" s="87">
        <v>42676</v>
      </c>
      <c r="B29" s="75">
        <v>10000</v>
      </c>
      <c r="C29" s="75">
        <f t="shared" ref="C29:C60" si="2">AVERAGE(B27:B29)</f>
        <v>7233.333333333333</v>
      </c>
      <c r="D29" s="75">
        <f t="shared" si="1"/>
        <v>6683.333333333333</v>
      </c>
      <c r="E29" s="132">
        <v>117</v>
      </c>
    </row>
    <row r="30" spans="1:18" x14ac:dyDescent="0.2">
      <c r="A30" s="87">
        <v>42706</v>
      </c>
      <c r="B30" s="75">
        <v>7400</v>
      </c>
      <c r="C30" s="75">
        <f t="shared" si="2"/>
        <v>4600</v>
      </c>
      <c r="D30" s="75">
        <f t="shared" si="1"/>
        <v>7283.333333333333</v>
      </c>
      <c r="E30" s="132">
        <v>225</v>
      </c>
    </row>
    <row r="31" spans="1:18" x14ac:dyDescent="0.2">
      <c r="A31" s="68">
        <v>42736</v>
      </c>
      <c r="B31" s="75">
        <v>-1900</v>
      </c>
      <c r="C31" s="75">
        <f t="shared" si="2"/>
        <v>5166.666666666667</v>
      </c>
      <c r="D31" s="75">
        <f t="shared" si="1"/>
        <v>5033.333333333333</v>
      </c>
      <c r="E31" s="132">
        <v>220</v>
      </c>
      <c r="F31" s="73"/>
    </row>
    <row r="32" spans="1:18" s="84" customFormat="1" x14ac:dyDescent="0.2">
      <c r="A32" s="68">
        <v>42767</v>
      </c>
      <c r="B32" s="75">
        <v>7500</v>
      </c>
      <c r="C32" s="75">
        <f t="shared" si="2"/>
        <v>4333.333333333333</v>
      </c>
      <c r="D32" s="75">
        <f t="shared" ref="D32:D63" si="3">AVERAGE(B27:B32)</f>
        <v>5783.333333333333</v>
      </c>
      <c r="E32" s="132">
        <v>220</v>
      </c>
      <c r="F32" s="73"/>
      <c r="H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6" x14ac:dyDescent="0.2">
      <c r="A33" s="68">
        <v>42795</v>
      </c>
      <c r="B33" s="75">
        <v>11200</v>
      </c>
      <c r="C33" s="75">
        <f t="shared" si="2"/>
        <v>5600</v>
      </c>
      <c r="D33" s="75">
        <f t="shared" si="3"/>
        <v>5100</v>
      </c>
      <c r="E33" s="132">
        <v>121</v>
      </c>
      <c r="F33" s="73"/>
    </row>
    <row r="34" spans="1:6" x14ac:dyDescent="0.2">
      <c r="A34" s="68">
        <v>42826</v>
      </c>
      <c r="B34" s="75">
        <v>6600</v>
      </c>
      <c r="C34" s="75">
        <f t="shared" si="2"/>
        <v>8433.3333333333339</v>
      </c>
      <c r="D34" s="75">
        <f t="shared" si="3"/>
        <v>6800</v>
      </c>
      <c r="E34" s="132">
        <v>205</v>
      </c>
      <c r="F34" s="73"/>
    </row>
    <row r="35" spans="1:6" x14ac:dyDescent="0.2">
      <c r="A35" s="68">
        <v>42856</v>
      </c>
      <c r="B35" s="75">
        <v>10100</v>
      </c>
      <c r="C35" s="75">
        <f t="shared" si="2"/>
        <v>9300</v>
      </c>
      <c r="D35" s="75">
        <f t="shared" si="3"/>
        <v>6816.666666666667</v>
      </c>
      <c r="E35" s="132">
        <v>206</v>
      </c>
      <c r="F35" s="73"/>
    </row>
    <row r="36" spans="1:6" x14ac:dyDescent="0.2">
      <c r="A36" s="68">
        <v>42887</v>
      </c>
      <c r="B36" s="75">
        <v>12200</v>
      </c>
      <c r="C36" s="75">
        <f t="shared" si="2"/>
        <v>9633.3333333333339</v>
      </c>
      <c r="D36" s="75">
        <f t="shared" si="3"/>
        <v>7616.666666666667</v>
      </c>
      <c r="E36" s="132">
        <v>203</v>
      </c>
      <c r="F36" s="73"/>
    </row>
    <row r="37" spans="1:6" x14ac:dyDescent="0.2">
      <c r="A37" s="68">
        <v>42917</v>
      </c>
      <c r="B37" s="75">
        <v>2500</v>
      </c>
      <c r="C37" s="75">
        <f t="shared" si="2"/>
        <v>8266.6666666666661</v>
      </c>
      <c r="D37" s="75">
        <f t="shared" si="3"/>
        <v>8350</v>
      </c>
      <c r="E37" s="132">
        <v>189</v>
      </c>
      <c r="F37" s="73"/>
    </row>
    <row r="38" spans="1:6" x14ac:dyDescent="0.2">
      <c r="A38" s="68">
        <v>42948</v>
      </c>
      <c r="B38" s="75">
        <v>-1200</v>
      </c>
      <c r="C38" s="75">
        <f t="shared" si="2"/>
        <v>4500</v>
      </c>
      <c r="D38" s="75">
        <f t="shared" si="3"/>
        <v>6900</v>
      </c>
      <c r="E38" s="132">
        <v>147</v>
      </c>
      <c r="F38" s="73"/>
    </row>
    <row r="39" spans="1:6" x14ac:dyDescent="0.2">
      <c r="A39" s="68">
        <v>42979</v>
      </c>
      <c r="B39" s="75">
        <v>9500</v>
      </c>
      <c r="C39" s="75">
        <f t="shared" si="2"/>
        <v>3600</v>
      </c>
      <c r="D39" s="75">
        <f t="shared" si="3"/>
        <v>6616.666666666667</v>
      </c>
      <c r="E39" s="132">
        <v>88</v>
      </c>
      <c r="F39" s="73"/>
    </row>
    <row r="40" spans="1:6" x14ac:dyDescent="0.2">
      <c r="A40" s="68">
        <v>43009</v>
      </c>
      <c r="B40" s="75">
        <v>1800</v>
      </c>
      <c r="C40" s="75">
        <f t="shared" si="2"/>
        <v>3366.6666666666665</v>
      </c>
      <c r="D40" s="75">
        <f t="shared" si="3"/>
        <v>5816.666666666667</v>
      </c>
      <c r="E40" s="132">
        <v>143</v>
      </c>
      <c r="F40" s="73"/>
    </row>
    <row r="41" spans="1:6" x14ac:dyDescent="0.2">
      <c r="A41" s="68">
        <v>43040</v>
      </c>
      <c r="B41" s="75">
        <v>7500</v>
      </c>
      <c r="C41" s="75">
        <f t="shared" si="2"/>
        <v>6266.666666666667</v>
      </c>
      <c r="D41" s="75">
        <f t="shared" si="3"/>
        <v>5383.333333333333</v>
      </c>
      <c r="E41" s="132">
        <v>223</v>
      </c>
      <c r="F41" s="73"/>
    </row>
    <row r="42" spans="1:6" x14ac:dyDescent="0.2">
      <c r="A42" s="68">
        <v>43070</v>
      </c>
      <c r="B42" s="75">
        <v>9500</v>
      </c>
      <c r="C42" s="75">
        <f t="shared" si="2"/>
        <v>6266.666666666667</v>
      </c>
      <c r="D42" s="75">
        <f t="shared" si="3"/>
        <v>4933.333333333333</v>
      </c>
      <c r="E42" s="132">
        <v>150</v>
      </c>
      <c r="F42" s="73"/>
    </row>
    <row r="43" spans="1:6" x14ac:dyDescent="0.2">
      <c r="A43" s="68">
        <v>43101</v>
      </c>
      <c r="B43" s="75">
        <v>14100</v>
      </c>
      <c r="C43" s="75">
        <f t="shared" si="2"/>
        <v>10366.666666666666</v>
      </c>
      <c r="D43" s="75">
        <f t="shared" si="3"/>
        <v>6866.666666666667</v>
      </c>
      <c r="E43" s="132">
        <v>137</v>
      </c>
      <c r="F43" s="73"/>
    </row>
    <row r="44" spans="1:6" x14ac:dyDescent="0.2">
      <c r="A44" s="68">
        <v>43132</v>
      </c>
      <c r="B44" s="75">
        <v>5400</v>
      </c>
      <c r="C44" s="75">
        <f t="shared" si="2"/>
        <v>9666.6666666666661</v>
      </c>
      <c r="D44" s="75">
        <f t="shared" si="3"/>
        <v>7966.666666666667</v>
      </c>
      <c r="E44" s="132">
        <v>394</v>
      </c>
      <c r="F44" s="73"/>
    </row>
    <row r="45" spans="1:6" x14ac:dyDescent="0.2">
      <c r="A45" s="68">
        <v>43160</v>
      </c>
      <c r="B45" s="75">
        <v>9500</v>
      </c>
      <c r="C45" s="75">
        <f t="shared" si="2"/>
        <v>9666.6666666666661</v>
      </c>
      <c r="D45" s="75">
        <f t="shared" si="3"/>
        <v>7966.666666666667</v>
      </c>
      <c r="E45" s="132">
        <v>226</v>
      </c>
      <c r="F45" s="73"/>
    </row>
    <row r="46" spans="1:6" x14ac:dyDescent="0.2">
      <c r="A46" s="68">
        <v>43191</v>
      </c>
      <c r="B46" s="75">
        <v>-4000</v>
      </c>
      <c r="C46" s="75">
        <f t="shared" si="2"/>
        <v>3633.3333333333335</v>
      </c>
      <c r="D46" s="75">
        <f t="shared" si="3"/>
        <v>7000</v>
      </c>
      <c r="E46" s="132">
        <v>142</v>
      </c>
      <c r="F46" s="73"/>
    </row>
    <row r="47" spans="1:6" x14ac:dyDescent="0.2">
      <c r="A47" s="68">
        <v>43221</v>
      </c>
      <c r="B47" s="75">
        <v>10600</v>
      </c>
      <c r="C47" s="75">
        <f t="shared" si="2"/>
        <v>5366.666666666667</v>
      </c>
      <c r="D47" s="75">
        <f t="shared" si="3"/>
        <v>7516.666666666667</v>
      </c>
      <c r="E47" s="132">
        <v>318</v>
      </c>
      <c r="F47" s="73"/>
    </row>
    <row r="48" spans="1:6" x14ac:dyDescent="0.2">
      <c r="A48" s="68">
        <v>43252</v>
      </c>
      <c r="B48" s="75">
        <v>6400</v>
      </c>
      <c r="C48" s="75">
        <f t="shared" si="2"/>
        <v>4333.333333333333</v>
      </c>
      <c r="D48" s="75">
        <f t="shared" si="3"/>
        <v>7000</v>
      </c>
      <c r="E48" s="132">
        <v>219</v>
      </c>
      <c r="F48" s="73"/>
    </row>
    <row r="49" spans="1:6" x14ac:dyDescent="0.2">
      <c r="A49" s="68">
        <v>43282</v>
      </c>
      <c r="B49" s="75">
        <v>3400</v>
      </c>
      <c r="C49" s="75">
        <f t="shared" si="2"/>
        <v>6800</v>
      </c>
      <c r="D49" s="75">
        <f t="shared" si="3"/>
        <v>5216.666666666667</v>
      </c>
      <c r="E49" s="132">
        <v>61</v>
      </c>
      <c r="F49" s="73"/>
    </row>
    <row r="50" spans="1:6" x14ac:dyDescent="0.2">
      <c r="A50" s="68">
        <v>43313</v>
      </c>
      <c r="B50" s="75">
        <v>10900</v>
      </c>
      <c r="C50" s="75">
        <f t="shared" si="2"/>
        <v>6900</v>
      </c>
      <c r="D50" s="75">
        <f t="shared" si="3"/>
        <v>6133.333333333333</v>
      </c>
      <c r="E50" s="132">
        <v>259</v>
      </c>
      <c r="F50" s="73"/>
    </row>
    <row r="51" spans="1:6" x14ac:dyDescent="0.2">
      <c r="A51" s="68">
        <v>43344</v>
      </c>
      <c r="B51" s="75">
        <v>-700</v>
      </c>
      <c r="C51" s="75">
        <f t="shared" si="2"/>
        <v>4533.333333333333</v>
      </c>
      <c r="D51" s="75">
        <f t="shared" si="3"/>
        <v>4433.333333333333</v>
      </c>
      <c r="E51" s="132">
        <v>79</v>
      </c>
      <c r="F51" s="73"/>
    </row>
    <row r="52" spans="1:6" x14ac:dyDescent="0.2">
      <c r="A52" s="68">
        <v>43374</v>
      </c>
      <c r="B52" s="75">
        <v>8400</v>
      </c>
      <c r="C52" s="75">
        <f t="shared" si="2"/>
        <v>6200</v>
      </c>
      <c r="D52" s="75">
        <f t="shared" si="3"/>
        <v>6500</v>
      </c>
      <c r="E52" s="132">
        <v>168</v>
      </c>
      <c r="F52" s="73"/>
    </row>
    <row r="53" spans="1:6" x14ac:dyDescent="0.2">
      <c r="A53" s="68">
        <v>43405</v>
      </c>
      <c r="B53" s="75">
        <v>6300</v>
      </c>
      <c r="C53" s="75">
        <f t="shared" si="2"/>
        <v>4666.666666666667</v>
      </c>
      <c r="D53" s="75">
        <f t="shared" si="3"/>
        <v>5783.333333333333</v>
      </c>
      <c r="E53" s="132">
        <v>91</v>
      </c>
      <c r="F53" s="73"/>
    </row>
    <row r="54" spans="1:6" x14ac:dyDescent="0.2">
      <c r="A54" s="68">
        <v>43435</v>
      </c>
      <c r="B54" s="75">
        <v>1900</v>
      </c>
      <c r="C54" s="75">
        <f t="shared" si="2"/>
        <v>5533.333333333333</v>
      </c>
      <c r="D54" s="75">
        <f t="shared" si="3"/>
        <v>5033.333333333333</v>
      </c>
      <c r="E54" s="132">
        <v>192</v>
      </c>
      <c r="F54" s="73"/>
    </row>
    <row r="55" spans="1:6" x14ac:dyDescent="0.2">
      <c r="A55" s="68">
        <v>43466</v>
      </c>
      <c r="B55" s="75">
        <v>11900</v>
      </c>
      <c r="C55" s="75">
        <f t="shared" si="2"/>
        <v>6700</v>
      </c>
      <c r="D55" s="75">
        <f t="shared" si="3"/>
        <v>6450</v>
      </c>
      <c r="E55" s="132">
        <v>250</v>
      </c>
      <c r="F55" s="73"/>
    </row>
    <row r="56" spans="1:6" x14ac:dyDescent="0.2">
      <c r="A56" s="68">
        <v>43497</v>
      </c>
      <c r="B56" s="75">
        <v>-24300</v>
      </c>
      <c r="C56" s="75">
        <f t="shared" si="2"/>
        <v>-3500</v>
      </c>
      <c r="D56" s="75">
        <f t="shared" si="3"/>
        <v>583.33333333333337</v>
      </c>
      <c r="E56" s="132">
        <v>6</v>
      </c>
      <c r="F56" s="73"/>
    </row>
    <row r="57" spans="1:6" x14ac:dyDescent="0.2">
      <c r="A57" s="68">
        <v>43525</v>
      </c>
      <c r="B57" s="75">
        <v>25300</v>
      </c>
      <c r="C57" s="75">
        <f t="shared" si="2"/>
        <v>4300</v>
      </c>
      <c r="D57" s="75">
        <f t="shared" si="3"/>
        <v>4916.666666666667</v>
      </c>
      <c r="E57" s="132">
        <v>230</v>
      </c>
      <c r="F57" s="73"/>
    </row>
    <row r="58" spans="1:6" x14ac:dyDescent="0.2">
      <c r="A58" s="68">
        <v>43556</v>
      </c>
      <c r="B58" s="75">
        <v>10100</v>
      </c>
      <c r="C58" s="75">
        <f t="shared" si="2"/>
        <v>3700</v>
      </c>
      <c r="D58" s="75">
        <f t="shared" si="3"/>
        <v>5200</v>
      </c>
      <c r="E58" s="132">
        <v>298</v>
      </c>
      <c r="F58" s="73"/>
    </row>
    <row r="59" spans="1:6" x14ac:dyDescent="0.2">
      <c r="A59" s="68">
        <v>43586</v>
      </c>
      <c r="B59" s="75">
        <v>9900</v>
      </c>
      <c r="C59" s="75">
        <f t="shared" si="2"/>
        <v>15100</v>
      </c>
      <c r="D59" s="75">
        <f t="shared" si="3"/>
        <v>5800</v>
      </c>
      <c r="E59" s="132">
        <v>28</v>
      </c>
      <c r="F59" s="73"/>
    </row>
    <row r="60" spans="1:6" x14ac:dyDescent="0.2">
      <c r="A60" s="68">
        <v>43617</v>
      </c>
      <c r="B60" s="75">
        <v>6600</v>
      </c>
      <c r="C60" s="75">
        <f t="shared" si="2"/>
        <v>8866.6666666666661</v>
      </c>
      <c r="D60" s="75">
        <f t="shared" si="3"/>
        <v>6583.333333333333</v>
      </c>
      <c r="E60" s="132">
        <v>218</v>
      </c>
      <c r="F60" s="73"/>
    </row>
    <row r="61" spans="1:6" x14ac:dyDescent="0.2">
      <c r="A61" s="68">
        <v>43647</v>
      </c>
      <c r="B61" s="75">
        <v>11900</v>
      </c>
      <c r="C61" s="75">
        <f t="shared" ref="C61:C92" si="4">AVERAGE(B59:B61)</f>
        <v>9466.6666666666661</v>
      </c>
      <c r="D61" s="75">
        <f t="shared" si="3"/>
        <v>6583.333333333333</v>
      </c>
      <c r="E61" s="132">
        <v>97</v>
      </c>
      <c r="F61" s="73"/>
    </row>
    <row r="62" spans="1:6" x14ac:dyDescent="0.2">
      <c r="A62" s="68">
        <v>43678</v>
      </c>
      <c r="B62" s="75">
        <v>8500</v>
      </c>
      <c r="C62" s="75">
        <f t="shared" si="4"/>
        <v>9000</v>
      </c>
      <c r="D62" s="75">
        <f t="shared" si="3"/>
        <v>12050</v>
      </c>
      <c r="E62" s="132">
        <v>235</v>
      </c>
      <c r="F62" s="73"/>
    </row>
    <row r="63" spans="1:6" x14ac:dyDescent="0.2">
      <c r="A63" s="68">
        <v>43709</v>
      </c>
      <c r="B63" s="75">
        <v>-7400</v>
      </c>
      <c r="C63" s="75">
        <f t="shared" si="4"/>
        <v>4333.333333333333</v>
      </c>
      <c r="D63" s="75">
        <f t="shared" si="3"/>
        <v>6600</v>
      </c>
      <c r="E63" s="132">
        <v>194</v>
      </c>
      <c r="F63" s="73"/>
    </row>
    <row r="64" spans="1:6" x14ac:dyDescent="0.2">
      <c r="A64" s="68">
        <v>43739</v>
      </c>
      <c r="B64" s="75">
        <v>2600</v>
      </c>
      <c r="C64" s="75">
        <f t="shared" si="4"/>
        <v>1233.3333333333333</v>
      </c>
      <c r="D64" s="75">
        <f t="shared" ref="D64:D95" si="5">AVERAGE(B59:B64)</f>
        <v>5350</v>
      </c>
      <c r="E64" s="132">
        <v>95</v>
      </c>
      <c r="F64" s="73"/>
    </row>
    <row r="65" spans="1:7" x14ac:dyDescent="0.2">
      <c r="A65" s="68">
        <v>43770</v>
      </c>
      <c r="B65" s="75">
        <v>6900</v>
      </c>
      <c r="C65" s="75">
        <f t="shared" si="4"/>
        <v>700</v>
      </c>
      <c r="D65" s="75">
        <f t="shared" si="5"/>
        <v>4850</v>
      </c>
      <c r="E65" s="132">
        <v>208</v>
      </c>
      <c r="F65" s="73"/>
    </row>
    <row r="66" spans="1:7" x14ac:dyDescent="0.2">
      <c r="A66" s="68">
        <v>43800</v>
      </c>
      <c r="B66" s="75">
        <v>12700</v>
      </c>
      <c r="C66" s="75">
        <f t="shared" si="4"/>
        <v>7400</v>
      </c>
      <c r="D66" s="75">
        <f t="shared" si="5"/>
        <v>5866.666666666667</v>
      </c>
      <c r="E66" s="132">
        <v>127</v>
      </c>
      <c r="F66" s="73"/>
    </row>
    <row r="67" spans="1:7" x14ac:dyDescent="0.2">
      <c r="A67" s="68">
        <v>43831</v>
      </c>
      <c r="B67" s="75">
        <v>5500</v>
      </c>
      <c r="C67" s="75">
        <f t="shared" si="4"/>
        <v>8366.6666666666661</v>
      </c>
      <c r="D67" s="75">
        <f t="shared" si="5"/>
        <v>4800</v>
      </c>
      <c r="E67" s="132">
        <v>236</v>
      </c>
      <c r="F67" s="73"/>
    </row>
    <row r="68" spans="1:7" x14ac:dyDescent="0.2">
      <c r="A68" s="68">
        <v>43862</v>
      </c>
      <c r="B68" s="75">
        <v>2800</v>
      </c>
      <c r="C68" s="75">
        <f t="shared" si="4"/>
        <v>7000</v>
      </c>
      <c r="D68" s="75">
        <f t="shared" si="5"/>
        <v>3850</v>
      </c>
      <c r="E68" s="132">
        <v>261</v>
      </c>
      <c r="F68" s="73"/>
    </row>
    <row r="69" spans="1:7" x14ac:dyDescent="0.2">
      <c r="A69" s="68">
        <v>43891</v>
      </c>
      <c r="B69" s="75">
        <v>-22500</v>
      </c>
      <c r="C69" s="75">
        <f t="shared" si="4"/>
        <v>-4733.333333333333</v>
      </c>
      <c r="D69" s="75">
        <f t="shared" si="5"/>
        <v>1333.3333333333333</v>
      </c>
      <c r="E69" s="132">
        <v>-1397</v>
      </c>
      <c r="F69" s="73"/>
    </row>
    <row r="70" spans="1:7" x14ac:dyDescent="0.2">
      <c r="A70" s="68">
        <v>43922</v>
      </c>
      <c r="B70" s="75">
        <v>-392400</v>
      </c>
      <c r="C70" s="75">
        <f t="shared" si="4"/>
        <v>-137366.66666666666</v>
      </c>
      <c r="D70" s="75">
        <f t="shared" si="5"/>
        <v>-64500</v>
      </c>
      <c r="E70" s="132">
        <v>-20471</v>
      </c>
      <c r="F70" s="73"/>
    </row>
    <row r="71" spans="1:7" x14ac:dyDescent="0.2">
      <c r="A71" s="68">
        <v>43952</v>
      </c>
      <c r="B71" s="75">
        <v>-14300</v>
      </c>
      <c r="C71" s="75">
        <f t="shared" si="4"/>
        <v>-143066.66666666666</v>
      </c>
      <c r="D71" s="75">
        <f t="shared" si="5"/>
        <v>-68033.333333333328</v>
      </c>
      <c r="E71" s="132">
        <v>2616</v>
      </c>
      <c r="F71" s="73"/>
    </row>
    <row r="72" spans="1:7" x14ac:dyDescent="0.2">
      <c r="A72" s="68">
        <v>43983</v>
      </c>
      <c r="B72" s="75">
        <v>83200</v>
      </c>
      <c r="C72" s="75">
        <f t="shared" si="4"/>
        <v>-107833.33333333333</v>
      </c>
      <c r="D72" s="75">
        <f t="shared" si="5"/>
        <v>-56283.333333333336</v>
      </c>
      <c r="E72" s="132">
        <v>4631</v>
      </c>
      <c r="F72" s="73"/>
    </row>
    <row r="73" spans="1:7" x14ac:dyDescent="0.2">
      <c r="A73" s="68">
        <v>44013</v>
      </c>
      <c r="B73" s="75">
        <v>53200</v>
      </c>
      <c r="C73" s="75">
        <f t="shared" si="4"/>
        <v>40700</v>
      </c>
      <c r="D73" s="75">
        <f t="shared" si="5"/>
        <v>-48333.333333333336</v>
      </c>
      <c r="E73" s="132">
        <v>1584</v>
      </c>
      <c r="F73" s="73"/>
    </row>
    <row r="74" spans="1:7" x14ac:dyDescent="0.2">
      <c r="A74" s="68">
        <v>44044</v>
      </c>
      <c r="B74" s="75">
        <v>31900</v>
      </c>
      <c r="C74" s="75">
        <f t="shared" si="4"/>
        <v>56100</v>
      </c>
      <c r="D74" s="75">
        <f t="shared" si="5"/>
        <v>-43483.333333333336</v>
      </c>
      <c r="E74" s="132">
        <v>1564</v>
      </c>
      <c r="F74" s="73"/>
    </row>
    <row r="75" spans="1:7" x14ac:dyDescent="0.2">
      <c r="A75" s="68">
        <v>44075</v>
      </c>
      <c r="B75" s="75">
        <v>11500</v>
      </c>
      <c r="C75" s="75">
        <f t="shared" si="4"/>
        <v>32200</v>
      </c>
      <c r="D75" s="75">
        <f t="shared" si="5"/>
        <v>-37816.666666666664</v>
      </c>
      <c r="E75" s="132">
        <v>951</v>
      </c>
      <c r="F75" s="73"/>
    </row>
    <row r="76" spans="1:7" x14ac:dyDescent="0.2">
      <c r="A76" s="68">
        <v>44105</v>
      </c>
      <c r="B76" s="75">
        <v>4100</v>
      </c>
      <c r="C76" s="75">
        <f t="shared" si="4"/>
        <v>15833.333333333334</v>
      </c>
      <c r="D76" s="75">
        <f t="shared" si="5"/>
        <v>28266.666666666668</v>
      </c>
      <c r="E76" s="132">
        <v>691</v>
      </c>
      <c r="F76" s="73"/>
    </row>
    <row r="77" spans="1:7" x14ac:dyDescent="0.2">
      <c r="A77" s="68">
        <v>44136</v>
      </c>
      <c r="B77" s="75">
        <v>7500</v>
      </c>
      <c r="C77" s="75">
        <f t="shared" si="4"/>
        <v>7700</v>
      </c>
      <c r="D77" s="75">
        <f t="shared" si="5"/>
        <v>31900</v>
      </c>
      <c r="E77" s="132">
        <v>270</v>
      </c>
      <c r="F77" s="73"/>
    </row>
    <row r="78" spans="1:7" x14ac:dyDescent="0.2">
      <c r="A78" s="68">
        <v>44166</v>
      </c>
      <c r="B78" s="75">
        <v>-13500</v>
      </c>
      <c r="C78" s="75">
        <f t="shared" si="4"/>
        <v>-633.33333333333337</v>
      </c>
      <c r="D78" s="75">
        <f t="shared" si="5"/>
        <v>15783.333333333334</v>
      </c>
      <c r="E78" s="132">
        <v>-183</v>
      </c>
      <c r="F78" s="73"/>
    </row>
    <row r="79" spans="1:7" x14ac:dyDescent="0.2">
      <c r="A79" s="68">
        <v>44197</v>
      </c>
      <c r="B79" s="75">
        <v>2200</v>
      </c>
      <c r="C79" s="75">
        <f t="shared" si="4"/>
        <v>-1266.6666666666667</v>
      </c>
      <c r="D79" s="75">
        <f t="shared" si="5"/>
        <v>7283.333333333333</v>
      </c>
      <c r="E79" s="132">
        <v>365</v>
      </c>
      <c r="F79" s="73"/>
    </row>
    <row r="80" spans="1:7" x14ac:dyDescent="0.2">
      <c r="A80" s="68">
        <v>44228</v>
      </c>
      <c r="B80" s="75">
        <v>19100</v>
      </c>
      <c r="C80" s="75">
        <f t="shared" si="4"/>
        <v>2600</v>
      </c>
      <c r="D80" s="75">
        <f t="shared" si="5"/>
        <v>5150</v>
      </c>
      <c r="E80" s="132">
        <v>509</v>
      </c>
      <c r="F80" s="73"/>
      <c r="G80" s="73"/>
    </row>
    <row r="81" spans="1:6" x14ac:dyDescent="0.2">
      <c r="A81" s="68">
        <v>44256</v>
      </c>
      <c r="B81" s="75">
        <v>24200</v>
      </c>
      <c r="C81" s="75">
        <f t="shared" si="4"/>
        <v>15166.666666666666</v>
      </c>
      <c r="D81" s="75">
        <f t="shared" si="5"/>
        <v>7266.666666666667</v>
      </c>
      <c r="E81" s="132">
        <v>824</v>
      </c>
      <c r="F81" s="73"/>
    </row>
    <row r="82" spans="1:6" x14ac:dyDescent="0.2">
      <c r="A82" s="68">
        <v>44287</v>
      </c>
      <c r="B82" s="75">
        <v>23500</v>
      </c>
      <c r="C82" s="75">
        <f t="shared" si="4"/>
        <v>22266.666666666668</v>
      </c>
      <c r="D82" s="75">
        <f t="shared" si="5"/>
        <v>10500</v>
      </c>
      <c r="E82" s="132">
        <v>365</v>
      </c>
      <c r="F82" s="73"/>
    </row>
    <row r="83" spans="1:6" x14ac:dyDescent="0.2">
      <c r="A83" s="68">
        <v>44317</v>
      </c>
      <c r="B83" s="75">
        <v>7000</v>
      </c>
      <c r="C83" s="75">
        <f t="shared" si="4"/>
        <v>18233.333333333332</v>
      </c>
      <c r="D83" s="75">
        <f t="shared" si="5"/>
        <v>10416.666666666666</v>
      </c>
      <c r="E83" s="132">
        <v>421</v>
      </c>
      <c r="F83" s="73"/>
    </row>
    <row r="84" spans="1:6" x14ac:dyDescent="0.2">
      <c r="A84" s="68">
        <v>44348</v>
      </c>
      <c r="B84" s="75">
        <v>16400</v>
      </c>
      <c r="C84" s="75">
        <f t="shared" si="4"/>
        <v>15633.333333333334</v>
      </c>
      <c r="D84" s="75">
        <f t="shared" si="5"/>
        <v>15400</v>
      </c>
      <c r="E84" s="132">
        <v>796</v>
      </c>
      <c r="F84" s="73"/>
    </row>
    <row r="85" spans="1:6" x14ac:dyDescent="0.2">
      <c r="A85" s="68">
        <v>44378</v>
      </c>
      <c r="B85" s="75">
        <v>37000</v>
      </c>
      <c r="C85" s="75">
        <f t="shared" si="4"/>
        <v>20133.333333333332</v>
      </c>
      <c r="D85" s="75">
        <f t="shared" si="5"/>
        <v>21200</v>
      </c>
      <c r="E85" s="132">
        <v>931</v>
      </c>
      <c r="F85" s="73"/>
    </row>
    <row r="86" spans="1:6" x14ac:dyDescent="0.2">
      <c r="A86" s="68">
        <v>44409</v>
      </c>
      <c r="B86" s="75">
        <v>15300</v>
      </c>
      <c r="C86" s="75">
        <f t="shared" si="4"/>
        <v>22900</v>
      </c>
      <c r="D86" s="75">
        <f t="shared" si="5"/>
        <v>20566.666666666668</v>
      </c>
      <c r="E86" s="132">
        <v>487</v>
      </c>
      <c r="F86" s="73"/>
    </row>
    <row r="87" spans="1:6" x14ac:dyDescent="0.2">
      <c r="A87" s="68">
        <v>44440</v>
      </c>
      <c r="B87" s="75">
        <v>9000</v>
      </c>
      <c r="C87" s="75">
        <f t="shared" si="4"/>
        <v>20433.333333333332</v>
      </c>
      <c r="D87" s="75">
        <f t="shared" si="5"/>
        <v>18033.333333333332</v>
      </c>
      <c r="E87" s="132">
        <v>466</v>
      </c>
      <c r="F87" s="73"/>
    </row>
    <row r="88" spans="1:6" x14ac:dyDescent="0.2">
      <c r="A88" s="68">
        <v>44470</v>
      </c>
      <c r="B88" s="75">
        <v>29100</v>
      </c>
      <c r="C88" s="75">
        <f t="shared" si="4"/>
        <v>17800</v>
      </c>
      <c r="D88" s="75">
        <f t="shared" si="5"/>
        <v>18966.666666666668</v>
      </c>
      <c r="E88" s="132">
        <v>857</v>
      </c>
      <c r="F88" s="73"/>
    </row>
    <row r="89" spans="1:6" x14ac:dyDescent="0.2">
      <c r="A89" s="68">
        <v>44501</v>
      </c>
      <c r="B89" s="75">
        <v>9900</v>
      </c>
      <c r="C89" s="75">
        <f t="shared" si="4"/>
        <v>16000</v>
      </c>
      <c r="D89" s="75">
        <f t="shared" si="5"/>
        <v>19450</v>
      </c>
      <c r="E89" s="132">
        <v>637</v>
      </c>
      <c r="F89" s="73"/>
    </row>
    <row r="90" spans="1:6" x14ac:dyDescent="0.2">
      <c r="A90" s="68">
        <v>44531</v>
      </c>
      <c r="B90" s="75">
        <v>13200</v>
      </c>
      <c r="C90" s="75">
        <f t="shared" si="4"/>
        <v>17400</v>
      </c>
      <c r="D90" s="75">
        <f t="shared" si="5"/>
        <v>18916.666666666668</v>
      </c>
      <c r="E90" s="132">
        <v>575</v>
      </c>
      <c r="F90" s="73"/>
    </row>
    <row r="91" spans="1:6" x14ac:dyDescent="0.2">
      <c r="A91" s="68">
        <v>44562</v>
      </c>
      <c r="B91" s="75">
        <v>-10800</v>
      </c>
      <c r="C91" s="75">
        <f t="shared" si="4"/>
        <v>4100</v>
      </c>
      <c r="D91" s="75">
        <f t="shared" si="5"/>
        <v>10950</v>
      </c>
      <c r="E91" s="132">
        <v>225</v>
      </c>
      <c r="F91" s="73"/>
    </row>
    <row r="92" spans="1:6" x14ac:dyDescent="0.2">
      <c r="A92" s="68">
        <v>44593</v>
      </c>
      <c r="B92" s="75">
        <v>33300</v>
      </c>
      <c r="C92" s="75">
        <f t="shared" si="4"/>
        <v>11900</v>
      </c>
      <c r="D92" s="75">
        <f t="shared" si="5"/>
        <v>13950</v>
      </c>
      <c r="E92" s="132">
        <v>869</v>
      </c>
      <c r="F92" s="73"/>
    </row>
    <row r="93" spans="1:6" x14ac:dyDescent="0.2">
      <c r="A93" s="68">
        <v>44621</v>
      </c>
      <c r="B93" s="75">
        <v>9100</v>
      </c>
      <c r="C93" s="75">
        <f t="shared" ref="C93:C113" si="6">AVERAGE(B91:B93)</f>
        <v>10533.333333333334</v>
      </c>
      <c r="D93" s="75">
        <f t="shared" si="5"/>
        <v>13966.666666666666</v>
      </c>
      <c r="E93" s="132">
        <v>471</v>
      </c>
      <c r="F93" s="73"/>
    </row>
    <row r="94" spans="1:6" x14ac:dyDescent="0.2">
      <c r="A94" s="68">
        <v>44652</v>
      </c>
      <c r="B94" s="75">
        <v>6600</v>
      </c>
      <c r="C94" s="75">
        <f t="shared" si="6"/>
        <v>16333.333333333334</v>
      </c>
      <c r="D94" s="75">
        <f t="shared" si="5"/>
        <v>10216.666666666666</v>
      </c>
      <c r="E94" s="132">
        <v>305</v>
      </c>
      <c r="F94" s="73"/>
    </row>
    <row r="95" spans="1:6" x14ac:dyDescent="0.2">
      <c r="A95" s="68">
        <v>44682</v>
      </c>
      <c r="B95" s="75">
        <v>0</v>
      </c>
      <c r="C95" s="75">
        <f t="shared" si="6"/>
        <v>5233.333333333333</v>
      </c>
      <c r="D95" s="75">
        <f t="shared" si="5"/>
        <v>8566.6666666666661</v>
      </c>
      <c r="E95" s="132">
        <v>241</v>
      </c>
      <c r="F95" s="73"/>
    </row>
    <row r="96" spans="1:6" x14ac:dyDescent="0.2">
      <c r="A96" s="68">
        <v>44713</v>
      </c>
      <c r="B96" s="75">
        <v>6400</v>
      </c>
      <c r="C96" s="75">
        <f t="shared" si="6"/>
        <v>4333.333333333333</v>
      </c>
      <c r="D96" s="75">
        <f t="shared" ref="D96:D113" si="7">AVERAGE(B91:B96)</f>
        <v>7433.333333333333</v>
      </c>
      <c r="E96" s="132">
        <v>461</v>
      </c>
      <c r="F96" s="73"/>
    </row>
    <row r="97" spans="1:13" x14ac:dyDescent="0.2">
      <c r="A97" s="68">
        <v>44743</v>
      </c>
      <c r="B97" s="75">
        <v>38400</v>
      </c>
      <c r="C97" s="75">
        <f t="shared" si="6"/>
        <v>14933.333333333334</v>
      </c>
      <c r="D97" s="75">
        <f t="shared" si="7"/>
        <v>15633.333333333334</v>
      </c>
      <c r="E97" s="132">
        <v>696</v>
      </c>
      <c r="F97" s="73"/>
    </row>
    <row r="98" spans="1:13" x14ac:dyDescent="0.2">
      <c r="A98" s="68">
        <v>44774</v>
      </c>
      <c r="B98" s="75">
        <v>14500</v>
      </c>
      <c r="C98" s="75">
        <f t="shared" si="6"/>
        <v>19766.666666666668</v>
      </c>
      <c r="D98" s="75">
        <f t="shared" si="7"/>
        <v>12500</v>
      </c>
      <c r="E98" s="132">
        <v>237</v>
      </c>
      <c r="F98" s="73"/>
    </row>
    <row r="99" spans="1:13" x14ac:dyDescent="0.2">
      <c r="A99" s="68">
        <v>44805</v>
      </c>
      <c r="B99" s="75">
        <v>-8300</v>
      </c>
      <c r="C99" s="75">
        <f t="shared" si="6"/>
        <v>14866.666666666666</v>
      </c>
      <c r="D99" s="75">
        <f t="shared" si="7"/>
        <v>9600</v>
      </c>
      <c r="E99" s="132">
        <v>227</v>
      </c>
      <c r="F99" s="73"/>
    </row>
    <row r="100" spans="1:13" x14ac:dyDescent="0.2">
      <c r="A100" s="68">
        <v>44835</v>
      </c>
      <c r="B100" s="75">
        <v>500</v>
      </c>
      <c r="C100" s="75">
        <f t="shared" si="6"/>
        <v>2233.3333333333335</v>
      </c>
      <c r="D100" s="75">
        <f t="shared" si="7"/>
        <v>8583.3333333333339</v>
      </c>
      <c r="E100" s="132">
        <v>400</v>
      </c>
      <c r="F100" s="73"/>
    </row>
    <row r="101" spans="1:13" x14ac:dyDescent="0.2">
      <c r="A101" s="68">
        <v>44866</v>
      </c>
      <c r="B101" s="75">
        <v>-200</v>
      </c>
      <c r="C101" s="75">
        <f t="shared" si="6"/>
        <v>-2666.6666666666665</v>
      </c>
      <c r="D101" s="75">
        <f t="shared" si="7"/>
        <v>8550</v>
      </c>
      <c r="E101" s="132">
        <v>297</v>
      </c>
      <c r="F101" s="73"/>
    </row>
    <row r="102" spans="1:13" x14ac:dyDescent="0.2">
      <c r="A102" s="68">
        <v>44896</v>
      </c>
      <c r="B102" s="75">
        <v>5900</v>
      </c>
      <c r="C102" s="75">
        <f t="shared" si="6"/>
        <v>2066.6666666666665</v>
      </c>
      <c r="D102" s="75">
        <f t="shared" si="7"/>
        <v>8466.6666666666661</v>
      </c>
      <c r="E102" s="132">
        <v>126</v>
      </c>
      <c r="F102" s="73"/>
      <c r="G102" s="73"/>
    </row>
    <row r="103" spans="1:13" x14ac:dyDescent="0.2">
      <c r="A103" s="68">
        <v>44927</v>
      </c>
      <c r="B103" s="75">
        <v>14300</v>
      </c>
      <c r="C103" s="75">
        <f t="shared" si="6"/>
        <v>6666.666666666667</v>
      </c>
      <c r="D103" s="75">
        <f t="shared" si="7"/>
        <v>4450</v>
      </c>
      <c r="E103" s="132">
        <v>444</v>
      </c>
      <c r="F103" s="73"/>
      <c r="H103" s="73"/>
      <c r="J103" s="73"/>
      <c r="K103" s="73"/>
      <c r="L103" s="73"/>
      <c r="M103" s="73"/>
    </row>
    <row r="104" spans="1:13" x14ac:dyDescent="0.2">
      <c r="A104" s="68">
        <v>44958</v>
      </c>
      <c r="B104" s="75">
        <v>5100</v>
      </c>
      <c r="C104" s="75">
        <f t="shared" si="6"/>
        <v>8433.3333333333339</v>
      </c>
      <c r="D104" s="75">
        <f t="shared" si="7"/>
        <v>2883.3333333333335</v>
      </c>
      <c r="E104" s="132">
        <v>306</v>
      </c>
      <c r="F104" s="73"/>
    </row>
    <row r="105" spans="1:13" x14ac:dyDescent="0.2">
      <c r="A105" s="68">
        <v>44986</v>
      </c>
      <c r="B105" s="75">
        <v>700</v>
      </c>
      <c r="C105" s="75">
        <f t="shared" si="6"/>
        <v>6700</v>
      </c>
      <c r="D105" s="75">
        <f t="shared" si="7"/>
        <v>4383.333333333333</v>
      </c>
      <c r="E105" s="132">
        <v>85</v>
      </c>
      <c r="F105" s="73"/>
    </row>
    <row r="106" spans="1:13" x14ac:dyDescent="0.2">
      <c r="A106" s="68">
        <v>45017</v>
      </c>
      <c r="B106" s="75">
        <v>3700</v>
      </c>
      <c r="C106" s="75">
        <f t="shared" si="6"/>
        <v>3166.6666666666665</v>
      </c>
      <c r="D106" s="75">
        <f t="shared" si="7"/>
        <v>4916.666666666667</v>
      </c>
      <c r="E106" s="132">
        <v>216</v>
      </c>
      <c r="F106" s="73"/>
    </row>
    <row r="107" spans="1:13" x14ac:dyDescent="0.2">
      <c r="A107" s="68">
        <v>45047</v>
      </c>
      <c r="B107" s="75">
        <v>5600</v>
      </c>
      <c r="C107" s="75">
        <f t="shared" si="6"/>
        <v>3333.3333333333335</v>
      </c>
      <c r="D107" s="75">
        <f t="shared" si="7"/>
        <v>5883.333333333333</v>
      </c>
      <c r="E107" s="132">
        <v>227</v>
      </c>
      <c r="F107" s="73"/>
    </row>
    <row r="108" spans="1:13" x14ac:dyDescent="0.2">
      <c r="A108" s="68">
        <v>45078</v>
      </c>
      <c r="B108" s="75">
        <v>17500</v>
      </c>
      <c r="C108" s="75">
        <f t="shared" si="6"/>
        <v>8933.3333333333339</v>
      </c>
      <c r="D108" s="75">
        <f t="shared" si="7"/>
        <v>7816.666666666667</v>
      </c>
      <c r="E108" s="132">
        <v>257</v>
      </c>
      <c r="F108" s="73"/>
    </row>
    <row r="109" spans="1:13" x14ac:dyDescent="0.2">
      <c r="A109" s="68">
        <v>45108</v>
      </c>
      <c r="B109" s="75">
        <v>-8400</v>
      </c>
      <c r="C109" s="75">
        <f t="shared" si="6"/>
        <v>4900</v>
      </c>
      <c r="D109" s="75">
        <f t="shared" si="7"/>
        <v>4033.3333333333335</v>
      </c>
      <c r="E109" s="132">
        <v>148</v>
      </c>
      <c r="F109" s="73"/>
    </row>
    <row r="110" spans="1:13" x14ac:dyDescent="0.2">
      <c r="A110" s="68">
        <v>45139</v>
      </c>
      <c r="B110" s="75">
        <v>4400</v>
      </c>
      <c r="C110" s="75">
        <f t="shared" si="6"/>
        <v>4500</v>
      </c>
      <c r="D110" s="75">
        <f t="shared" si="7"/>
        <v>3916.6666666666665</v>
      </c>
      <c r="E110" s="132">
        <v>157</v>
      </c>
      <c r="F110" s="73"/>
    </row>
    <row r="111" spans="1:13" x14ac:dyDescent="0.2">
      <c r="A111" s="68">
        <v>45170</v>
      </c>
      <c r="B111" s="75">
        <v>-1500</v>
      </c>
      <c r="C111" s="75">
        <f t="shared" si="6"/>
        <v>-1833.3333333333333</v>
      </c>
      <c r="D111" s="75">
        <f t="shared" si="7"/>
        <v>3550</v>
      </c>
      <c r="E111" s="132">
        <v>158</v>
      </c>
      <c r="F111" s="73"/>
    </row>
    <row r="112" spans="1:13" x14ac:dyDescent="0.2">
      <c r="A112" s="68">
        <v>45200</v>
      </c>
      <c r="B112" s="75">
        <v>-8000</v>
      </c>
      <c r="C112" s="75">
        <f t="shared" si="6"/>
        <v>-1700</v>
      </c>
      <c r="D112" s="75">
        <f t="shared" si="7"/>
        <v>1600</v>
      </c>
      <c r="E112" s="132">
        <v>186</v>
      </c>
      <c r="F112" s="73"/>
    </row>
    <row r="113" spans="1:9" x14ac:dyDescent="0.2">
      <c r="A113" s="68">
        <v>45231</v>
      </c>
      <c r="B113" s="75">
        <v>5300</v>
      </c>
      <c r="C113" s="75">
        <f t="shared" si="6"/>
        <v>-1400</v>
      </c>
      <c r="D113" s="75">
        <f t="shared" si="7"/>
        <v>1550</v>
      </c>
      <c r="E113" s="132">
        <v>141</v>
      </c>
      <c r="F113" s="73"/>
    </row>
    <row r="114" spans="1:9" x14ac:dyDescent="0.2">
      <c r="A114" s="68">
        <v>45261</v>
      </c>
      <c r="B114" s="75">
        <v>15100</v>
      </c>
      <c r="C114" s="75">
        <f t="shared" ref="C114:C115" si="8">AVERAGE(B112:B114)</f>
        <v>4133.333333333333</v>
      </c>
      <c r="D114" s="75">
        <f t="shared" ref="D114:D115" si="9">AVERAGE(B109:B114)</f>
        <v>1150</v>
      </c>
      <c r="E114" s="132">
        <v>269</v>
      </c>
      <c r="F114" s="73"/>
      <c r="G114" s="73"/>
    </row>
    <row r="115" spans="1:9" x14ac:dyDescent="0.2">
      <c r="A115" s="68">
        <v>45292</v>
      </c>
      <c r="B115" s="75">
        <v>-11200</v>
      </c>
      <c r="C115" s="75">
        <f t="shared" si="8"/>
        <v>3066.6666666666665</v>
      </c>
      <c r="D115" s="75">
        <f t="shared" si="9"/>
        <v>683.33333333333337</v>
      </c>
      <c r="E115" s="132">
        <v>119</v>
      </c>
      <c r="F115" s="73"/>
      <c r="G115" s="73"/>
    </row>
    <row r="116" spans="1:9" x14ac:dyDescent="0.2">
      <c r="A116" s="68">
        <v>45323</v>
      </c>
      <c r="B116" s="75">
        <v>12600</v>
      </c>
      <c r="C116" s="75">
        <f t="shared" ref="C116" si="10">AVERAGE(B114:B116)</f>
        <v>5500</v>
      </c>
      <c r="D116" s="75">
        <f t="shared" ref="D116" si="11">AVERAGE(B111:B116)</f>
        <v>2050</v>
      </c>
      <c r="E116" s="132">
        <v>222</v>
      </c>
      <c r="F116" s="73"/>
      <c r="G116" s="73"/>
    </row>
    <row r="117" spans="1:9" x14ac:dyDescent="0.2">
      <c r="A117" s="68">
        <v>45352</v>
      </c>
      <c r="B117" s="75">
        <v>9900</v>
      </c>
      <c r="C117" s="75">
        <f t="shared" ref="C117" si="12">AVERAGE(B115:B117)</f>
        <v>3766.6666666666665</v>
      </c>
      <c r="D117" s="75">
        <f t="shared" ref="D117" si="13">AVERAGE(B112:B117)</f>
        <v>3950</v>
      </c>
      <c r="E117" s="132">
        <v>246</v>
      </c>
      <c r="F117" s="73"/>
      <c r="G117" s="73"/>
      <c r="I117" s="76"/>
    </row>
    <row r="118" spans="1:9" x14ac:dyDescent="0.2">
      <c r="A118" s="68">
        <v>45383</v>
      </c>
      <c r="B118" s="75">
        <v>2100</v>
      </c>
      <c r="C118" s="75">
        <f t="shared" ref="C118" si="14">AVERAGE(B116:B118)</f>
        <v>8200</v>
      </c>
      <c r="D118" s="75">
        <f t="shared" ref="D118" si="15">AVERAGE(B113:B118)</f>
        <v>5633.333333333333</v>
      </c>
      <c r="E118" s="132">
        <v>118</v>
      </c>
      <c r="F118" s="73"/>
      <c r="G118" s="73"/>
      <c r="I118" s="73"/>
    </row>
    <row r="119" spans="1:9" x14ac:dyDescent="0.2">
      <c r="A119" s="68">
        <v>45413</v>
      </c>
      <c r="B119" s="75">
        <v>8800</v>
      </c>
      <c r="C119" s="75">
        <f t="shared" ref="C119" si="16">AVERAGE(B117:B119)</f>
        <v>6933.333333333333</v>
      </c>
      <c r="D119" s="75">
        <f t="shared" ref="D119" si="17">AVERAGE(B114:B119)</f>
        <v>6216.666666666667</v>
      </c>
      <c r="E119" s="132">
        <v>193</v>
      </c>
      <c r="F119" s="76"/>
      <c r="G119" s="73"/>
      <c r="H119" s="84"/>
      <c r="I119" s="73"/>
    </row>
    <row r="120" spans="1:9" x14ac:dyDescent="0.2">
      <c r="A120" s="68">
        <v>45444</v>
      </c>
      <c r="B120" s="75">
        <v>4600</v>
      </c>
      <c r="C120" s="75">
        <f t="shared" ref="C120" si="18">AVERAGE(B118:B120)</f>
        <v>5166.666666666667</v>
      </c>
      <c r="D120" s="75">
        <f t="shared" ref="D120" si="19">AVERAGE(B115:B120)</f>
        <v>4466.666666666667</v>
      </c>
      <c r="E120" s="132">
        <v>87</v>
      </c>
      <c r="F120" s="76"/>
      <c r="G120" s="73"/>
      <c r="H120" s="84"/>
      <c r="I120" s="75"/>
    </row>
    <row r="121" spans="1:9" x14ac:dyDescent="0.2">
      <c r="A121" s="68">
        <v>45474</v>
      </c>
      <c r="B121" s="75">
        <v>2300</v>
      </c>
      <c r="C121" s="75">
        <f t="shared" ref="C121" si="20">AVERAGE(B119:B121)</f>
        <v>5233.333333333333</v>
      </c>
      <c r="D121" s="75">
        <f t="shared" ref="D121" si="21">AVERAGE(B116:B121)</f>
        <v>6716.666666666667</v>
      </c>
      <c r="E121" s="132">
        <v>88</v>
      </c>
      <c r="F121" s="73"/>
      <c r="G121" s="73"/>
    </row>
    <row r="122" spans="1:9" x14ac:dyDescent="0.2">
      <c r="A122" s="68">
        <v>45505</v>
      </c>
      <c r="B122" s="75">
        <v>4500</v>
      </c>
      <c r="C122" s="75">
        <f t="shared" ref="C122" si="22">AVERAGE(B120:B122)</f>
        <v>3800</v>
      </c>
      <c r="D122" s="75">
        <f t="shared" ref="D122" si="23">AVERAGE(B117:B122)</f>
        <v>5366.666666666667</v>
      </c>
      <c r="E122" s="132">
        <v>71</v>
      </c>
      <c r="F122" s="34"/>
      <c r="G122" s="73"/>
    </row>
    <row r="123" spans="1:9" x14ac:dyDescent="0.2">
      <c r="A123" s="68">
        <v>45536</v>
      </c>
      <c r="B123" s="75">
        <v>5700</v>
      </c>
      <c r="C123" s="75">
        <f t="shared" ref="C123" si="24">AVERAGE(B121:B123)</f>
        <v>4166.666666666667</v>
      </c>
      <c r="D123" s="75">
        <f t="shared" ref="D123" si="25">AVERAGE(B118:B123)</f>
        <v>4666.666666666667</v>
      </c>
      <c r="E123" s="132">
        <v>240</v>
      </c>
      <c r="F123" s="34"/>
    </row>
    <row r="124" spans="1:9" x14ac:dyDescent="0.2">
      <c r="A124" s="68">
        <v>45566</v>
      </c>
      <c r="B124" s="75">
        <v>-30600</v>
      </c>
      <c r="C124" s="75">
        <f t="shared" ref="C124" si="26">AVERAGE(B122:B124)</f>
        <v>-6800</v>
      </c>
      <c r="D124" s="75">
        <f t="shared" ref="D124" si="27">AVERAGE(B119:B124)</f>
        <v>-783.33333333333337</v>
      </c>
      <c r="E124" s="132">
        <v>44</v>
      </c>
      <c r="F124" s="34"/>
    </row>
    <row r="125" spans="1:9" x14ac:dyDescent="0.2">
      <c r="A125" s="68">
        <v>45597</v>
      </c>
      <c r="B125" s="75">
        <v>21500</v>
      </c>
      <c r="C125" s="75">
        <f t="shared" ref="C125" si="28">AVERAGE(B123:B125)</f>
        <v>-1133.3333333333333</v>
      </c>
      <c r="D125" s="75">
        <f t="shared" ref="D125" si="29">AVERAGE(B120:B125)</f>
        <v>1333.3333333333333</v>
      </c>
      <c r="E125" s="132">
        <v>261</v>
      </c>
      <c r="F125" s="34"/>
    </row>
    <row r="126" spans="1:9" x14ac:dyDescent="0.2">
      <c r="A126" s="68">
        <v>45627</v>
      </c>
      <c r="B126" s="75">
        <v>18200</v>
      </c>
      <c r="C126" s="75">
        <f t="shared" ref="C126" si="30">AVERAGE(B124:B126)</f>
        <v>3033.3333333333335</v>
      </c>
      <c r="D126" s="75">
        <f t="shared" ref="D126" si="31">AVERAGE(B121:B126)</f>
        <v>3600</v>
      </c>
      <c r="E126" s="132">
        <v>323</v>
      </c>
      <c r="F126" s="76"/>
    </row>
    <row r="127" spans="1:9" x14ac:dyDescent="0.2">
      <c r="A127" s="68">
        <v>45658</v>
      </c>
      <c r="B127" s="75">
        <v>-400</v>
      </c>
      <c r="C127" s="75">
        <f t="shared" ref="C127" si="32">AVERAGE(B125:B127)</f>
        <v>13100</v>
      </c>
      <c r="D127" s="75">
        <f t="shared" ref="D127" si="33">AVERAGE(B122:B127)</f>
        <v>3150</v>
      </c>
      <c r="E127" s="76">
        <v>125</v>
      </c>
    </row>
    <row r="128" spans="1:9" x14ac:dyDescent="0.2">
      <c r="A128" s="68">
        <v>45689</v>
      </c>
      <c r="B128" s="75">
        <v>-7200</v>
      </c>
      <c r="C128" s="75">
        <f t="shared" ref="C128" si="34">AVERAGE(B126:B128)</f>
        <v>3533.3333333333335</v>
      </c>
      <c r="D128" s="75">
        <f t="shared" ref="D128" si="35">AVERAGE(B123:B128)</f>
        <v>1200</v>
      </c>
      <c r="E128" s="76">
        <v>151</v>
      </c>
    </row>
    <row r="129" spans="6:6" x14ac:dyDescent="0.2">
      <c r="F129" s="76"/>
    </row>
    <row r="130" spans="6:6" x14ac:dyDescent="0.2">
      <c r="F130" s="76"/>
    </row>
    <row r="131" spans="6:6" x14ac:dyDescent="0.2">
      <c r="F131" s="76"/>
    </row>
    <row r="132" spans="6:6" x14ac:dyDescent="0.2">
      <c r="F132" s="76"/>
    </row>
    <row r="133" spans="6:6" x14ac:dyDescent="0.2">
      <c r="F133" s="76"/>
    </row>
    <row r="134" spans="6:6" x14ac:dyDescent="0.2">
      <c r="F134" s="76"/>
    </row>
    <row r="135" spans="6:6" x14ac:dyDescent="0.2">
      <c r="F135" s="76"/>
    </row>
    <row r="136" spans="6:6" x14ac:dyDescent="0.2">
      <c r="F136" s="76"/>
    </row>
    <row r="137" spans="6:6" x14ac:dyDescent="0.2">
      <c r="F137" s="76"/>
    </row>
    <row r="138" spans="6:6" x14ac:dyDescent="0.2">
      <c r="F138" s="73"/>
    </row>
    <row r="139" spans="6:6" x14ac:dyDescent="0.2">
      <c r="F139" s="73"/>
    </row>
    <row r="140" spans="6:6" x14ac:dyDescent="0.2">
      <c r="F140" s="73"/>
    </row>
    <row r="141" spans="6:6" x14ac:dyDescent="0.2">
      <c r="F141" s="73"/>
    </row>
    <row r="142" spans="6:6" x14ac:dyDescent="0.2">
      <c r="F142" s="73"/>
    </row>
    <row r="143" spans="6:6" x14ac:dyDescent="0.2">
      <c r="F143" s="73"/>
    </row>
    <row r="144" spans="6:6" x14ac:dyDescent="0.2">
      <c r="F144" s="73"/>
    </row>
    <row r="145" spans="6:6" x14ac:dyDescent="0.2">
      <c r="F145" s="73"/>
    </row>
    <row r="146" spans="6:6" x14ac:dyDescent="0.2">
      <c r="F146" s="73"/>
    </row>
    <row r="147" spans="6:6" x14ac:dyDescent="0.2">
      <c r="F147" s="73"/>
    </row>
    <row r="148" spans="6:6" x14ac:dyDescent="0.2">
      <c r="F148" s="73"/>
    </row>
    <row r="149" spans="6:6" x14ac:dyDescent="0.2">
      <c r="F149" s="73"/>
    </row>
    <row r="150" spans="6:6" x14ac:dyDescent="0.2">
      <c r="F150" s="73"/>
    </row>
    <row r="161" spans="7:8" x14ac:dyDescent="0.2">
      <c r="G161" s="73"/>
    </row>
    <row r="166" spans="7:8" ht="12" customHeight="1" x14ac:dyDescent="0.2"/>
    <row r="175" spans="7:8" x14ac:dyDescent="0.2">
      <c r="H175" s="73"/>
    </row>
    <row r="176" spans="7:8" x14ac:dyDescent="0.2">
      <c r="H176" s="73"/>
    </row>
    <row r="177" spans="8:13" x14ac:dyDescent="0.2">
      <c r="H177" s="73"/>
    </row>
    <row r="178" spans="8:13" x14ac:dyDescent="0.2">
      <c r="H178" s="73"/>
    </row>
    <row r="179" spans="8:13" x14ac:dyDescent="0.2">
      <c r="H179" s="73"/>
    </row>
    <row r="180" spans="8:13" x14ac:dyDescent="0.2">
      <c r="H180" s="73"/>
      <c r="M180" s="90"/>
    </row>
    <row r="181" spans="8:13" x14ac:dyDescent="0.2">
      <c r="H181" s="73"/>
      <c r="L181" s="22"/>
      <c r="M181" s="22"/>
    </row>
    <row r="182" spans="8:13" x14ac:dyDescent="0.2">
      <c r="H182" s="73"/>
      <c r="L182" s="22"/>
      <c r="M182" s="22"/>
    </row>
    <row r="183" spans="8:13" x14ac:dyDescent="0.2">
      <c r="I183" s="73"/>
      <c r="L183" s="22"/>
      <c r="M183" s="22"/>
    </row>
    <row r="184" spans="8:13" x14ac:dyDescent="0.2">
      <c r="I184" s="73"/>
    </row>
    <row r="185" spans="8:13" x14ac:dyDescent="0.2">
      <c r="H185" s="73"/>
      <c r="I185" s="73"/>
    </row>
    <row r="186" spans="8:13" x14ac:dyDescent="0.2">
      <c r="H186" s="73"/>
      <c r="I186" s="73"/>
      <c r="K186" s="73"/>
      <c r="L186" s="22"/>
    </row>
    <row r="187" spans="8:13" x14ac:dyDescent="0.2">
      <c r="H187" s="73"/>
      <c r="I187" s="73"/>
      <c r="K187" s="73"/>
      <c r="L187" s="30"/>
      <c r="M187" s="73"/>
    </row>
    <row r="188" spans="8:13" x14ac:dyDescent="0.2">
      <c r="H188" s="91"/>
      <c r="I188" s="73"/>
      <c r="J188" s="73"/>
      <c r="K188" s="73"/>
      <c r="M188" s="22"/>
    </row>
    <row r="189" spans="8:13" x14ac:dyDescent="0.2">
      <c r="H189" s="73"/>
      <c r="J189" s="73"/>
      <c r="K189" s="73"/>
      <c r="L189" s="22"/>
      <c r="M189" s="90"/>
    </row>
    <row r="190" spans="8:13" x14ac:dyDescent="0.2">
      <c r="J190" s="73"/>
      <c r="K190" s="73"/>
      <c r="L190" s="22"/>
      <c r="M190" s="90"/>
    </row>
    <row r="191" spans="8:13" x14ac:dyDescent="0.2">
      <c r="J191" s="73"/>
      <c r="K191" s="73"/>
      <c r="L191" s="22"/>
      <c r="M191" s="90"/>
    </row>
    <row r="192" spans="8:13" x14ac:dyDescent="0.2">
      <c r="J192" s="73"/>
      <c r="K192" s="73"/>
      <c r="L192" s="22"/>
      <c r="M192" s="90"/>
    </row>
    <row r="193" spans="8:13" x14ac:dyDescent="0.2">
      <c r="H193" s="73"/>
      <c r="J193" s="73"/>
      <c r="K193" s="73"/>
      <c r="L193" s="22"/>
      <c r="M193" s="90"/>
    </row>
    <row r="194" spans="8:13" x14ac:dyDescent="0.2">
      <c r="H194" s="73"/>
      <c r="J194" s="73"/>
      <c r="K194" s="73"/>
      <c r="L194" s="22"/>
      <c r="M194" s="90"/>
    </row>
    <row r="195" spans="8:13" x14ac:dyDescent="0.2">
      <c r="H195" s="73"/>
      <c r="J195" s="73"/>
      <c r="K195" s="73"/>
      <c r="L195" s="22"/>
      <c r="M195" s="90"/>
    </row>
    <row r="196" spans="8:13" x14ac:dyDescent="0.2">
      <c r="H196" s="73"/>
      <c r="J196" s="73"/>
      <c r="K196" s="73"/>
      <c r="L196" s="22"/>
      <c r="M196" s="90"/>
    </row>
    <row r="197" spans="8:13" x14ac:dyDescent="0.2">
      <c r="J197" s="75"/>
      <c r="K197" s="73"/>
      <c r="L197" s="22"/>
      <c r="M197" s="90"/>
    </row>
    <row r="198" spans="8:13" x14ac:dyDescent="0.2">
      <c r="H198" s="73"/>
      <c r="J198" s="75"/>
      <c r="K198" s="73"/>
      <c r="L198" s="22"/>
      <c r="M198" s="90"/>
    </row>
    <row r="199" spans="8:13" x14ac:dyDescent="0.2">
      <c r="K199" s="73"/>
      <c r="L199" s="22"/>
      <c r="M199" s="90"/>
    </row>
    <row r="200" spans="8:13" x14ac:dyDescent="0.2">
      <c r="K200" s="73"/>
      <c r="L200" s="22"/>
      <c r="M200" s="90"/>
    </row>
    <row r="201" spans="8:13" x14ac:dyDescent="0.2">
      <c r="L201" s="22"/>
      <c r="M201" s="90"/>
    </row>
    <row r="202" spans="8:13" x14ac:dyDescent="0.2">
      <c r="L202" s="22"/>
      <c r="M202" s="90"/>
    </row>
    <row r="203" spans="8:13" x14ac:dyDescent="0.2">
      <c r="I203" s="92"/>
      <c r="L203" s="22"/>
      <c r="M203" s="90"/>
    </row>
    <row r="204" spans="8:13" x14ac:dyDescent="0.2">
      <c r="L204" s="22"/>
      <c r="M204" s="90"/>
    </row>
    <row r="205" spans="8:13" x14ac:dyDescent="0.2">
      <c r="L205" s="22"/>
      <c r="M205" s="90"/>
    </row>
    <row r="206" spans="8:13" x14ac:dyDescent="0.2">
      <c r="L206" s="22"/>
      <c r="M206" s="90"/>
    </row>
    <row r="207" spans="8:13" x14ac:dyDescent="0.2">
      <c r="L207" s="22"/>
      <c r="M207" s="90"/>
    </row>
    <row r="208" spans="8:13" x14ac:dyDescent="0.2">
      <c r="L208" s="22"/>
      <c r="M208" s="90"/>
    </row>
    <row r="209" spans="8:13" x14ac:dyDescent="0.2">
      <c r="L209" s="22"/>
      <c r="M209" s="90"/>
    </row>
    <row r="210" spans="8:13" x14ac:dyDescent="0.2">
      <c r="L210" s="22"/>
      <c r="M210" s="90"/>
    </row>
    <row r="211" spans="8:13" x14ac:dyDescent="0.2">
      <c r="L211" s="22"/>
      <c r="M211" s="90"/>
    </row>
    <row r="213" spans="8:13" x14ac:dyDescent="0.2">
      <c r="H213" s="92"/>
      <c r="I213" s="92"/>
      <c r="J213" s="92"/>
      <c r="K213" s="92"/>
      <c r="L213" s="92"/>
      <c r="M213" s="92"/>
    </row>
    <row r="214" spans="8:13" x14ac:dyDescent="0.2">
      <c r="H214" s="93"/>
      <c r="I214" s="93"/>
      <c r="J214" s="93"/>
      <c r="K214" s="93"/>
      <c r="L214" s="93"/>
      <c r="M214" s="93"/>
    </row>
    <row r="220" spans="8:13" x14ac:dyDescent="0.2">
      <c r="H220" s="94"/>
    </row>
    <row r="221" spans="8:13" x14ac:dyDescent="0.2">
      <c r="H221" s="94"/>
    </row>
    <row r="222" spans="8:13" x14ac:dyDescent="0.2">
      <c r="H222" s="94"/>
    </row>
  </sheetData>
  <hyperlinks>
    <hyperlink ref="K1" location="Index!A1" display="Back to Index" xr:uid="{013E883B-8D2C-4944-AB32-60510A572461}"/>
  </hyperlinks>
  <pageMargins left="0.5" right="0.5" top="0.5" bottom="0.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10C-F278-408B-B3F6-CB9558F0182C}">
  <dimension ref="A1:DN155"/>
  <sheetViews>
    <sheetView zoomScaleNormal="100" workbookViewId="0">
      <selection activeCell="B130" sqref="B130:E130"/>
    </sheetView>
  </sheetViews>
  <sheetFormatPr defaultColWidth="9.140625" defaultRowHeight="12.75" customHeight="1" x14ac:dyDescent="0.2"/>
  <cols>
    <col min="1" max="1" width="8.5703125" style="57" customWidth="1"/>
    <col min="2" max="2" width="17.28515625" style="73" customWidth="1"/>
    <col min="3" max="3" width="15.7109375" style="34" bestFit="1" customWidth="1"/>
    <col min="4" max="5" width="10.5703125" style="23" customWidth="1"/>
    <col min="6" max="6" width="13.28515625" style="94" bestFit="1" customWidth="1"/>
    <col min="7" max="47" width="13.28515625" style="23" bestFit="1" customWidth="1"/>
    <col min="48" max="16384" width="9.140625" style="23"/>
  </cols>
  <sheetData>
    <row r="1" spans="1:47" ht="12.75" customHeight="1" x14ac:dyDescent="0.2">
      <c r="A1" s="55" t="s">
        <v>4</v>
      </c>
      <c r="I1" s="4" t="s">
        <v>10</v>
      </c>
    </row>
    <row r="2" spans="1:47" ht="12.75" customHeight="1" x14ac:dyDescent="0.2">
      <c r="A2" s="57" t="s">
        <v>106</v>
      </c>
      <c r="B2" s="137"/>
      <c r="C2" s="58"/>
    </row>
    <row r="3" spans="1:47" ht="12.75" customHeight="1" x14ac:dyDescent="0.2">
      <c r="A3" s="57" t="s">
        <v>103</v>
      </c>
    </row>
    <row r="4" spans="1:47" ht="12.75" customHeight="1" x14ac:dyDescent="0.2">
      <c r="A4" s="59" t="s">
        <v>105</v>
      </c>
      <c r="B4" s="137"/>
      <c r="G4" s="95"/>
    </row>
    <row r="6" spans="1:47" ht="25.5" customHeight="1" x14ac:dyDescent="0.2">
      <c r="A6" s="55" t="s">
        <v>11</v>
      </c>
      <c r="B6" s="138" t="s">
        <v>19</v>
      </c>
      <c r="C6" s="139" t="s">
        <v>20</v>
      </c>
      <c r="D6" s="60"/>
      <c r="E6" s="60"/>
    </row>
    <row r="7" spans="1:47" ht="12.75" customHeight="1" x14ac:dyDescent="0.2">
      <c r="A7" s="68">
        <v>42005</v>
      </c>
      <c r="B7" s="73">
        <v>3107000</v>
      </c>
      <c r="C7" s="54">
        <f>'Unemployment rate, sa'!$B7</f>
        <v>5.6000000000000001E-2</v>
      </c>
      <c r="D7" s="136"/>
      <c r="E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</row>
    <row r="8" spans="1:47" s="10" customFormat="1" ht="12.75" customHeight="1" x14ac:dyDescent="0.2">
      <c r="A8" s="68">
        <v>42036</v>
      </c>
      <c r="B8" s="73">
        <v>3110400</v>
      </c>
      <c r="C8" s="54">
        <f>'Unemployment rate, sa'!$B8</f>
        <v>5.5E-2</v>
      </c>
      <c r="D8" s="136"/>
      <c r="E8" s="96"/>
      <c r="F8" s="26"/>
      <c r="G8" s="9"/>
      <c r="H8" s="9"/>
      <c r="I8" s="9"/>
      <c r="J8" s="9"/>
      <c r="K8" s="9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7" s="71" customFormat="1" ht="12.75" customHeight="1" x14ac:dyDescent="0.2">
      <c r="A9" s="68">
        <v>42064</v>
      </c>
      <c r="B9" s="73">
        <v>3119100</v>
      </c>
      <c r="C9" s="54">
        <f>'Unemployment rate, sa'!$B9</f>
        <v>5.5E-2</v>
      </c>
      <c r="D9" s="136"/>
      <c r="E9" s="96"/>
      <c r="F9" s="26"/>
    </row>
    <row r="10" spans="1:47" ht="12.75" customHeight="1" x14ac:dyDescent="0.2">
      <c r="A10" s="68">
        <v>42095</v>
      </c>
      <c r="B10" s="73">
        <v>3126600</v>
      </c>
      <c r="C10" s="54">
        <f>'Unemployment rate, sa'!$B10</f>
        <v>5.5E-2</v>
      </c>
      <c r="D10" s="136"/>
      <c r="E10" s="96"/>
      <c r="F10" s="26"/>
    </row>
    <row r="11" spans="1:47" s="71" customFormat="1" ht="12.75" customHeight="1" x14ac:dyDescent="0.2">
      <c r="A11" s="68">
        <v>42125</v>
      </c>
      <c r="B11" s="73">
        <v>3132900</v>
      </c>
      <c r="C11" s="54">
        <f>'Unemployment rate, sa'!$B11</f>
        <v>5.3999999999999999E-2</v>
      </c>
      <c r="D11" s="136"/>
      <c r="E11" s="96"/>
      <c r="F11" s="26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</row>
    <row r="12" spans="1:47" ht="12.75" customHeight="1" x14ac:dyDescent="0.2">
      <c r="A12" s="68">
        <v>42156</v>
      </c>
      <c r="B12" s="73">
        <v>3143900</v>
      </c>
      <c r="C12" s="54">
        <f>'Unemployment rate, sa'!$B12</f>
        <v>5.3999999999999999E-2</v>
      </c>
      <c r="D12" s="136"/>
      <c r="E12" s="96"/>
      <c r="F12" s="26"/>
    </row>
    <row r="13" spans="1:47" ht="12.75" customHeight="1" x14ac:dyDescent="0.2">
      <c r="A13" s="68">
        <v>42186</v>
      </c>
      <c r="B13" s="73">
        <v>3151400</v>
      </c>
      <c r="C13" s="54">
        <f>'Unemployment rate, sa'!$B13</f>
        <v>5.3999999999999999E-2</v>
      </c>
      <c r="D13" s="136"/>
      <c r="E13" s="96"/>
      <c r="F13" s="26"/>
    </row>
    <row r="14" spans="1:47" ht="12.75" customHeight="1" x14ac:dyDescent="0.2">
      <c r="A14" s="68">
        <v>42217</v>
      </c>
      <c r="B14" s="73">
        <v>3154600</v>
      </c>
      <c r="C14" s="54">
        <f>'Unemployment rate, sa'!$B14</f>
        <v>5.3999999999999999E-2</v>
      </c>
      <c r="D14" s="136"/>
      <c r="E14" s="96"/>
      <c r="F14" s="26"/>
    </row>
    <row r="15" spans="1:47" ht="12.75" customHeight="1" x14ac:dyDescent="0.2">
      <c r="A15" s="68">
        <v>42248</v>
      </c>
      <c r="B15" s="73">
        <v>3163300</v>
      </c>
      <c r="C15" s="54">
        <f>'Unemployment rate, sa'!$B15</f>
        <v>5.3999999999999999E-2</v>
      </c>
      <c r="D15" s="136"/>
      <c r="E15" s="96"/>
      <c r="F15" s="26"/>
    </row>
    <row r="16" spans="1:47" ht="12.75" customHeight="1" x14ac:dyDescent="0.2">
      <c r="A16" s="68">
        <v>42278</v>
      </c>
      <c r="B16" s="73">
        <v>3166400</v>
      </c>
      <c r="C16" s="54">
        <f>'Unemployment rate, sa'!$B16</f>
        <v>5.3999999999999999E-2</v>
      </c>
      <c r="D16" s="136"/>
      <c r="E16" s="96"/>
      <c r="F16" s="26"/>
    </row>
    <row r="17" spans="1:118" ht="12.75" customHeight="1" x14ac:dyDescent="0.2">
      <c r="A17" s="68">
        <v>42309</v>
      </c>
      <c r="B17" s="73">
        <v>3173300</v>
      </c>
      <c r="C17" s="54">
        <f>'Unemployment rate, sa'!$B17</f>
        <v>5.3999999999999999E-2</v>
      </c>
      <c r="D17" s="136"/>
      <c r="E17" s="96"/>
      <c r="F17" s="26"/>
    </row>
    <row r="18" spans="1:118" ht="12.75" customHeight="1" x14ac:dyDescent="0.2">
      <c r="A18" s="68">
        <v>42339</v>
      </c>
      <c r="B18" s="73">
        <v>3183400</v>
      </c>
      <c r="C18" s="54">
        <f>'Unemployment rate, sa'!$B18</f>
        <v>5.3999999999999999E-2</v>
      </c>
      <c r="D18" s="136"/>
      <c r="E18" s="96"/>
      <c r="F18" s="26"/>
    </row>
    <row r="19" spans="1:118" ht="12.75" customHeight="1" x14ac:dyDescent="0.2">
      <c r="A19" s="68">
        <v>42370</v>
      </c>
      <c r="B19" s="73">
        <v>3198200</v>
      </c>
      <c r="C19" s="54">
        <f>'Unemployment rate, sa'!$B19</f>
        <v>5.3999999999999999E-2</v>
      </c>
      <c r="D19" s="136"/>
      <c r="E19" s="96"/>
      <c r="F19" s="26"/>
    </row>
    <row r="20" spans="1:118" ht="12.75" customHeight="1" x14ac:dyDescent="0.2">
      <c r="A20" s="68">
        <v>42401</v>
      </c>
      <c r="B20" s="73">
        <v>3208500</v>
      </c>
      <c r="C20" s="54">
        <f>'Unemployment rate, sa'!$B20</f>
        <v>5.3999999999999999E-2</v>
      </c>
      <c r="D20" s="136"/>
      <c r="E20" s="96"/>
      <c r="F20" s="26"/>
    </row>
    <row r="21" spans="1:118" ht="12.75" customHeight="1" x14ac:dyDescent="0.2">
      <c r="A21" s="68">
        <v>42430</v>
      </c>
      <c r="B21" s="73">
        <v>3212500</v>
      </c>
      <c r="C21" s="54">
        <f>'Unemployment rate, sa'!$B21</f>
        <v>5.2999999999999999E-2</v>
      </c>
      <c r="D21" s="136"/>
      <c r="E21" s="96"/>
      <c r="F21" s="26"/>
    </row>
    <row r="22" spans="1:118" ht="12.75" customHeight="1" x14ac:dyDescent="0.2">
      <c r="A22" s="68">
        <v>42461</v>
      </c>
      <c r="B22" s="73">
        <v>3229000</v>
      </c>
      <c r="C22" s="54">
        <f>'Unemployment rate, sa'!$B22</f>
        <v>5.2999999999999999E-2</v>
      </c>
      <c r="D22" s="136"/>
      <c r="E22" s="96"/>
      <c r="F22" s="26"/>
    </row>
    <row r="23" spans="1:118" ht="12.75" customHeight="1" x14ac:dyDescent="0.2">
      <c r="A23" s="68">
        <v>42491</v>
      </c>
      <c r="B23" s="73">
        <v>3233700</v>
      </c>
      <c r="C23" s="54">
        <f>'Unemployment rate, sa'!$B23</f>
        <v>5.2999999999999999E-2</v>
      </c>
      <c r="D23" s="136"/>
      <c r="E23" s="96"/>
      <c r="F23" s="26"/>
    </row>
    <row r="24" spans="1:118" ht="12.75" customHeight="1" x14ac:dyDescent="0.2">
      <c r="A24" s="68">
        <v>42522</v>
      </c>
      <c r="B24" s="73">
        <v>3237500</v>
      </c>
      <c r="C24" s="54">
        <f>'Unemployment rate, sa'!$B24</f>
        <v>5.2999999999999999E-2</v>
      </c>
      <c r="D24" s="136"/>
      <c r="E24" s="96"/>
      <c r="F24" s="26"/>
    </row>
    <row r="25" spans="1:118" ht="12.75" customHeight="1" x14ac:dyDescent="0.25">
      <c r="A25" s="68">
        <v>42552</v>
      </c>
      <c r="B25" s="73">
        <v>3249100</v>
      </c>
      <c r="C25" s="54">
        <f>'Unemployment rate, sa'!$B25</f>
        <v>5.1999999999999998E-2</v>
      </c>
      <c r="D25" s="136"/>
      <c r="E25" s="96"/>
      <c r="F25" s="26"/>
      <c r="H25" s="99"/>
    </row>
    <row r="26" spans="1:118" ht="12.75" customHeight="1" x14ac:dyDescent="0.2">
      <c r="A26" s="68">
        <v>42583</v>
      </c>
      <c r="B26" s="73">
        <v>3252100</v>
      </c>
      <c r="C26" s="54">
        <f>'Unemployment rate, sa'!$B26</f>
        <v>5.1999999999999998E-2</v>
      </c>
      <c r="D26" s="136"/>
      <c r="E26" s="96"/>
      <c r="F26" s="26"/>
      <c r="G26" s="100"/>
    </row>
    <row r="27" spans="1:118" ht="12.75" customHeight="1" x14ac:dyDescent="0.2">
      <c r="A27" s="68">
        <v>42614</v>
      </c>
      <c r="B27" s="73">
        <v>3267400</v>
      </c>
      <c r="C27" s="54">
        <f>'Unemployment rate, sa'!$B27</f>
        <v>5.0999999999999997E-2</v>
      </c>
      <c r="D27" s="136"/>
      <c r="E27" s="96"/>
      <c r="F27" s="26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spans="1:118" ht="12.75" customHeight="1" x14ac:dyDescent="0.2">
      <c r="A28" s="68">
        <v>42644</v>
      </c>
      <c r="B28" s="73">
        <v>3263800</v>
      </c>
      <c r="C28" s="54">
        <f>'Unemployment rate, sa'!$B28</f>
        <v>0.05</v>
      </c>
      <c r="D28" s="136"/>
      <c r="E28" s="96"/>
    </row>
    <row r="29" spans="1:118" ht="12.75" customHeight="1" x14ac:dyDescent="0.2">
      <c r="A29" s="68">
        <v>42675</v>
      </c>
      <c r="B29" s="73">
        <v>3273800</v>
      </c>
      <c r="C29" s="54">
        <f>'Unemployment rate, sa'!$B29</f>
        <v>4.9000000000000002E-2</v>
      </c>
      <c r="D29" s="136"/>
      <c r="E29" s="96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</row>
    <row r="30" spans="1:118" ht="12.75" customHeight="1" x14ac:dyDescent="0.2">
      <c r="A30" s="68">
        <v>42705</v>
      </c>
      <c r="B30" s="73">
        <v>3281200</v>
      </c>
      <c r="C30" s="54">
        <f>'Unemployment rate, sa'!$B30</f>
        <v>4.9000000000000002E-2</v>
      </c>
      <c r="D30" s="136"/>
      <c r="E30" s="96"/>
    </row>
    <row r="31" spans="1:118" ht="12.75" customHeight="1" x14ac:dyDescent="0.2">
      <c r="A31" s="68">
        <v>42736</v>
      </c>
      <c r="B31" s="73">
        <v>3279300</v>
      </c>
      <c r="C31" s="54">
        <f>'Unemployment rate, sa'!$B31</f>
        <v>4.8000000000000001E-2</v>
      </c>
      <c r="D31" s="136"/>
      <c r="E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</row>
    <row r="32" spans="1:118" ht="12.75" customHeight="1" x14ac:dyDescent="0.2">
      <c r="A32" s="68">
        <v>42767</v>
      </c>
      <c r="B32" s="73">
        <v>3286800</v>
      </c>
      <c r="C32" s="54">
        <f>'Unemployment rate, sa'!$B32</f>
        <v>4.7E-2</v>
      </c>
      <c r="D32" s="136"/>
      <c r="E32" s="96"/>
    </row>
    <row r="33" spans="1:5" ht="12.75" customHeight="1" x14ac:dyDescent="0.2">
      <c r="A33" s="68">
        <v>42795</v>
      </c>
      <c r="B33" s="73">
        <v>3298000</v>
      </c>
      <c r="C33" s="54">
        <f>'Unemployment rate, sa'!$B33</f>
        <v>4.7E-2</v>
      </c>
      <c r="D33" s="136"/>
      <c r="E33" s="96"/>
    </row>
    <row r="34" spans="1:5" ht="12.75" customHeight="1" x14ac:dyDescent="0.2">
      <c r="A34" s="68">
        <v>42826</v>
      </c>
      <c r="B34" s="73">
        <v>3304600</v>
      </c>
      <c r="C34" s="54">
        <f>'Unemployment rate, sa'!$B34</f>
        <v>4.5999999999999999E-2</v>
      </c>
      <c r="D34" s="136"/>
      <c r="E34" s="96"/>
    </row>
    <row r="35" spans="1:5" ht="12.75" customHeight="1" x14ac:dyDescent="0.2">
      <c r="A35" s="68">
        <v>42856</v>
      </c>
      <c r="B35" s="73">
        <v>3314700</v>
      </c>
      <c r="C35" s="54">
        <f>'Unemployment rate, sa'!$B35</f>
        <v>4.5999999999999999E-2</v>
      </c>
      <c r="D35" s="136"/>
      <c r="E35" s="96"/>
    </row>
    <row r="36" spans="1:5" ht="12.75" customHeight="1" x14ac:dyDescent="0.2">
      <c r="A36" s="68">
        <v>42887</v>
      </c>
      <c r="B36" s="73">
        <v>3326900</v>
      </c>
      <c r="C36" s="54">
        <f>'Unemployment rate, sa'!$B36</f>
        <v>4.5999999999999999E-2</v>
      </c>
      <c r="D36" s="136"/>
      <c r="E36" s="96"/>
    </row>
    <row r="37" spans="1:5" ht="12.75" customHeight="1" x14ac:dyDescent="0.2">
      <c r="A37" s="68">
        <v>42917</v>
      </c>
      <c r="B37" s="73">
        <v>3329400</v>
      </c>
      <c r="C37" s="54">
        <f>'Unemployment rate, sa'!$B37</f>
        <v>4.5999999999999999E-2</v>
      </c>
      <c r="D37" s="136"/>
      <c r="E37" s="96"/>
    </row>
    <row r="38" spans="1:5" ht="12.75" customHeight="1" x14ac:dyDescent="0.2">
      <c r="A38" s="68">
        <v>42948</v>
      </c>
      <c r="B38" s="73">
        <v>3328200</v>
      </c>
      <c r="C38" s="54">
        <f>'Unemployment rate, sa'!$B38</f>
        <v>4.5999999999999999E-2</v>
      </c>
      <c r="D38" s="136"/>
      <c r="E38" s="96"/>
    </row>
    <row r="39" spans="1:5" ht="12.75" customHeight="1" x14ac:dyDescent="0.2">
      <c r="A39" s="68">
        <v>42979</v>
      </c>
      <c r="B39" s="73">
        <v>3337700</v>
      </c>
      <c r="C39" s="54">
        <f>'Unemployment rate, sa'!$B39</f>
        <v>4.7E-2</v>
      </c>
      <c r="D39" s="136"/>
      <c r="E39" s="96"/>
    </row>
    <row r="40" spans="1:5" ht="12.75" customHeight="1" x14ac:dyDescent="0.2">
      <c r="A40" s="68">
        <v>43009</v>
      </c>
      <c r="B40" s="73">
        <v>3339500</v>
      </c>
      <c r="C40" s="54">
        <f>'Unemployment rate, sa'!$B40</f>
        <v>4.7E-2</v>
      </c>
      <c r="D40" s="136"/>
      <c r="E40" s="96"/>
    </row>
    <row r="41" spans="1:5" ht="12.75" customHeight="1" x14ac:dyDescent="0.2">
      <c r="A41" s="68">
        <v>43040</v>
      </c>
      <c r="B41" s="73">
        <v>3347000</v>
      </c>
      <c r="C41" s="54">
        <f>'Unemployment rate, sa'!$B41</f>
        <v>4.5999999999999999E-2</v>
      </c>
      <c r="D41" s="136"/>
      <c r="E41" s="96"/>
    </row>
    <row r="42" spans="1:5" ht="12.75" customHeight="1" x14ac:dyDescent="0.2">
      <c r="A42" s="68">
        <v>43070</v>
      </c>
      <c r="B42" s="73">
        <v>3356500</v>
      </c>
      <c r="C42" s="54">
        <f>'Unemployment rate, sa'!$B42</f>
        <v>4.5999999999999999E-2</v>
      </c>
      <c r="D42" s="136"/>
      <c r="E42" s="96"/>
    </row>
    <row r="43" spans="1:5" ht="12.75" customHeight="1" x14ac:dyDescent="0.2">
      <c r="A43" s="68">
        <v>43101</v>
      </c>
      <c r="B43" s="73">
        <v>3370600</v>
      </c>
      <c r="C43" s="54">
        <f>'Unemployment rate, sa'!$B43</f>
        <v>4.5999999999999999E-2</v>
      </c>
      <c r="D43" s="136"/>
      <c r="E43" s="96"/>
    </row>
    <row r="44" spans="1:5" ht="12.75" customHeight="1" x14ac:dyDescent="0.2">
      <c r="A44" s="68">
        <v>43132</v>
      </c>
      <c r="B44" s="73">
        <v>3376000</v>
      </c>
      <c r="C44" s="54">
        <f>'Unemployment rate, sa'!$B44</f>
        <v>4.4999999999999998E-2</v>
      </c>
      <c r="D44" s="136"/>
      <c r="E44" s="96"/>
    </row>
    <row r="45" spans="1:5" ht="12.75" customHeight="1" x14ac:dyDescent="0.2">
      <c r="A45" s="68">
        <v>43160</v>
      </c>
      <c r="B45" s="73">
        <v>3385500</v>
      </c>
      <c r="C45" s="54">
        <f>'Unemployment rate, sa'!$B45</f>
        <v>4.4999999999999998E-2</v>
      </c>
      <c r="D45" s="136"/>
      <c r="E45" s="96"/>
    </row>
    <row r="46" spans="1:5" ht="12.75" customHeight="1" x14ac:dyDescent="0.2">
      <c r="A46" s="68">
        <v>43191</v>
      </c>
      <c r="B46" s="73">
        <v>3381500</v>
      </c>
      <c r="C46" s="54">
        <f>'Unemployment rate, sa'!$B46</f>
        <v>4.3999999999999997E-2</v>
      </c>
      <c r="D46" s="136"/>
      <c r="E46" s="96"/>
    </row>
    <row r="47" spans="1:5" ht="12.75" customHeight="1" x14ac:dyDescent="0.2">
      <c r="A47" s="68">
        <v>43221</v>
      </c>
      <c r="B47" s="73">
        <v>3392100</v>
      </c>
      <c r="C47" s="54">
        <f>'Unemployment rate, sa'!$B47</f>
        <v>4.2999999999999997E-2</v>
      </c>
      <c r="D47" s="136"/>
      <c r="E47" s="96"/>
    </row>
    <row r="48" spans="1:5" ht="12.75" customHeight="1" x14ac:dyDescent="0.2">
      <c r="A48" s="68">
        <v>43252</v>
      </c>
      <c r="B48" s="73">
        <v>3398500</v>
      </c>
      <c r="C48" s="54">
        <f>'Unemployment rate, sa'!$B48</f>
        <v>4.2999999999999997E-2</v>
      </c>
      <c r="D48" s="136"/>
      <c r="E48" s="96"/>
    </row>
    <row r="49" spans="1:17" ht="12.75" customHeight="1" x14ac:dyDescent="0.2">
      <c r="A49" s="68">
        <v>43282</v>
      </c>
      <c r="B49" s="73">
        <v>3401900</v>
      </c>
      <c r="C49" s="54">
        <f>'Unemployment rate, sa'!$B49</f>
        <v>4.2000000000000003E-2</v>
      </c>
      <c r="D49" s="136"/>
      <c r="E49" s="96"/>
    </row>
    <row r="50" spans="1:17" ht="12.75" customHeight="1" x14ac:dyDescent="0.2">
      <c r="A50" s="68">
        <v>43313</v>
      </c>
      <c r="B50" s="73">
        <v>3412800</v>
      </c>
      <c r="C50" s="54">
        <f>'Unemployment rate, sa'!$B50</f>
        <v>4.2000000000000003E-2</v>
      </c>
      <c r="D50" s="136"/>
      <c r="E50" s="96"/>
    </row>
    <row r="51" spans="1:17" ht="12.75" customHeight="1" x14ac:dyDescent="0.2">
      <c r="A51" s="68">
        <v>43344</v>
      </c>
      <c r="B51" s="73">
        <v>3412100</v>
      </c>
      <c r="C51" s="54">
        <f>'Unemployment rate, sa'!$B51</f>
        <v>4.2999999999999997E-2</v>
      </c>
      <c r="D51" s="136"/>
      <c r="E51" s="96"/>
    </row>
    <row r="52" spans="1:17" ht="12.75" customHeight="1" x14ac:dyDescent="0.2">
      <c r="A52" s="68">
        <v>43374</v>
      </c>
      <c r="B52" s="73">
        <v>3420500</v>
      </c>
      <c r="C52" s="54">
        <f>'Unemployment rate, sa'!$B52</f>
        <v>4.3999999999999997E-2</v>
      </c>
      <c r="D52" s="136"/>
      <c r="E52" s="96"/>
    </row>
    <row r="53" spans="1:17" ht="12.75" customHeight="1" x14ac:dyDescent="0.2">
      <c r="A53" s="68">
        <v>43405</v>
      </c>
      <c r="B53" s="73">
        <v>3426800</v>
      </c>
      <c r="C53" s="54">
        <f>'Unemployment rate, sa'!$B53</f>
        <v>4.4999999999999998E-2</v>
      </c>
      <c r="D53" s="136"/>
      <c r="E53" s="96"/>
    </row>
    <row r="54" spans="1:17" ht="12.75" customHeight="1" x14ac:dyDescent="0.2">
      <c r="A54" s="68">
        <v>43435</v>
      </c>
      <c r="B54" s="73">
        <v>3428700</v>
      </c>
      <c r="C54" s="54">
        <f>'Unemployment rate, sa'!$B54</f>
        <v>4.5999999999999999E-2</v>
      </c>
      <c r="D54" s="136"/>
      <c r="E54" s="96"/>
    </row>
    <row r="55" spans="1:17" ht="12.75" customHeight="1" x14ac:dyDescent="0.2">
      <c r="A55" s="68">
        <v>43466</v>
      </c>
      <c r="B55" s="73">
        <v>3440600</v>
      </c>
      <c r="C55" s="54">
        <f>'Unemployment rate, sa'!$B55</f>
        <v>4.7E-2</v>
      </c>
      <c r="D55" s="13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17" ht="12.75" customHeight="1" x14ac:dyDescent="0.2">
      <c r="A56" s="68">
        <v>43497</v>
      </c>
      <c r="B56" s="73">
        <v>3416300</v>
      </c>
      <c r="C56" s="54">
        <f>'Unemployment rate, sa'!$B56</f>
        <v>4.5999999999999999E-2</v>
      </c>
      <c r="D56" s="136"/>
      <c r="E56" s="96"/>
      <c r="F56" s="96"/>
      <c r="G56" s="96"/>
    </row>
    <row r="57" spans="1:17" ht="12.75" customHeight="1" x14ac:dyDescent="0.2">
      <c r="A57" s="68">
        <v>43525</v>
      </c>
      <c r="B57" s="73">
        <v>3441600</v>
      </c>
      <c r="C57" s="54">
        <f>'Unemployment rate, sa'!$B57</f>
        <v>4.5999999999999999E-2</v>
      </c>
      <c r="D57" s="136"/>
      <c r="E57" s="96"/>
      <c r="F57" s="96"/>
      <c r="G57" s="96"/>
    </row>
    <row r="58" spans="1:17" ht="12.75" customHeight="1" x14ac:dyDescent="0.2">
      <c r="A58" s="68">
        <v>43556</v>
      </c>
      <c r="B58" s="73">
        <v>3451700</v>
      </c>
      <c r="C58" s="54">
        <f>'Unemployment rate, sa'!$B58</f>
        <v>4.3999999999999997E-2</v>
      </c>
      <c r="D58" s="136"/>
      <c r="E58" s="96"/>
      <c r="F58" s="96"/>
      <c r="G58" s="96"/>
    </row>
    <row r="59" spans="1:17" ht="12.75" customHeight="1" x14ac:dyDescent="0.2">
      <c r="A59" s="68">
        <v>43586</v>
      </c>
      <c r="B59" s="73">
        <v>3461600</v>
      </c>
      <c r="C59" s="54">
        <f>'Unemployment rate, sa'!$B59</f>
        <v>4.2999999999999997E-2</v>
      </c>
      <c r="D59" s="136"/>
      <c r="E59" s="96"/>
      <c r="F59" s="96"/>
      <c r="G59" s="96"/>
    </row>
    <row r="60" spans="1:17" ht="12.75" customHeight="1" x14ac:dyDescent="0.2">
      <c r="A60" s="68">
        <v>43617</v>
      </c>
      <c r="B60" s="73">
        <v>3468200</v>
      </c>
      <c r="C60" s="54">
        <f>'Unemployment rate, sa'!$B60</f>
        <v>4.2000000000000003E-2</v>
      </c>
      <c r="D60" s="136"/>
      <c r="E60" s="96"/>
      <c r="F60" s="96"/>
      <c r="G60" s="96"/>
    </row>
    <row r="61" spans="1:17" ht="12.75" customHeight="1" x14ac:dyDescent="0.2">
      <c r="A61" s="68">
        <v>43647</v>
      </c>
      <c r="B61" s="73">
        <v>3480100</v>
      </c>
      <c r="C61" s="54">
        <f>'Unemployment rate, sa'!$B61</f>
        <v>4.1000000000000002E-2</v>
      </c>
      <c r="D61" s="136"/>
      <c r="E61" s="96"/>
      <c r="F61" s="96"/>
      <c r="G61" s="96"/>
    </row>
    <row r="62" spans="1:17" ht="12.75" customHeight="1" x14ac:dyDescent="0.2">
      <c r="A62" s="68">
        <v>43678</v>
      </c>
      <c r="B62" s="73">
        <v>3488600</v>
      </c>
      <c r="C62" s="54">
        <f>'Unemployment rate, sa'!$B62</f>
        <v>0.04</v>
      </c>
      <c r="D62" s="136"/>
      <c r="E62" s="96"/>
      <c r="F62" s="96"/>
      <c r="G62" s="96"/>
    </row>
    <row r="63" spans="1:17" ht="12.75" customHeight="1" x14ac:dyDescent="0.2">
      <c r="A63" s="68">
        <v>43709</v>
      </c>
      <c r="B63" s="73">
        <v>3481200</v>
      </c>
      <c r="C63" s="54">
        <f>'Unemployment rate, sa'!$B63</f>
        <v>3.9E-2</v>
      </c>
      <c r="D63" s="136"/>
      <c r="E63" s="96"/>
      <c r="F63" s="96"/>
      <c r="G63" s="96"/>
    </row>
    <row r="64" spans="1:17" ht="12.75" customHeight="1" x14ac:dyDescent="0.2">
      <c r="A64" s="68">
        <v>43739</v>
      </c>
      <c r="B64" s="73">
        <v>3483800</v>
      </c>
      <c r="C64" s="54">
        <f>'Unemployment rate, sa'!$B64</f>
        <v>3.9E-2</v>
      </c>
      <c r="D64" s="136"/>
      <c r="E64" s="96"/>
      <c r="F64" s="96"/>
      <c r="G64" s="96"/>
    </row>
    <row r="65" spans="1:71" ht="12.75" customHeight="1" x14ac:dyDescent="0.2">
      <c r="A65" s="68">
        <v>43770</v>
      </c>
      <c r="B65" s="73">
        <v>3490700</v>
      </c>
      <c r="C65" s="54">
        <f>'Unemployment rate, sa'!$B65</f>
        <v>3.7999999999999999E-2</v>
      </c>
      <c r="D65" s="136"/>
      <c r="E65" s="96"/>
      <c r="F65" s="96"/>
      <c r="G65" s="96"/>
    </row>
    <row r="66" spans="1:71" ht="12.75" customHeight="1" x14ac:dyDescent="0.2">
      <c r="A66" s="68">
        <v>43800</v>
      </c>
      <c r="B66" s="73">
        <v>3503400</v>
      </c>
      <c r="C66" s="54">
        <f>'Unemployment rate, sa'!$B66</f>
        <v>3.6999999999999998E-2</v>
      </c>
      <c r="D66" s="136"/>
      <c r="E66" s="96"/>
      <c r="F66" s="96"/>
      <c r="G66" s="96"/>
    </row>
    <row r="67" spans="1:71" ht="12.75" customHeight="1" x14ac:dyDescent="0.2">
      <c r="A67" s="68">
        <v>43831</v>
      </c>
      <c r="B67" s="73">
        <v>3508900</v>
      </c>
      <c r="C67" s="54">
        <f>'Unemployment rate, sa'!$B67</f>
        <v>3.5999999999999997E-2</v>
      </c>
      <c r="D67" s="13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1:71" ht="12.75" customHeight="1" x14ac:dyDescent="0.2">
      <c r="A68" s="68">
        <v>43862</v>
      </c>
      <c r="B68" s="73">
        <v>3511700</v>
      </c>
      <c r="C68" s="54">
        <f>'Unemployment rate, sa'!$B68</f>
        <v>3.7999999999999999E-2</v>
      </c>
      <c r="D68" s="136"/>
      <c r="E68" s="96"/>
      <c r="F68" s="96"/>
      <c r="G68" s="96"/>
    </row>
    <row r="69" spans="1:71" ht="12.75" customHeight="1" x14ac:dyDescent="0.2">
      <c r="A69" s="68">
        <v>43891</v>
      </c>
      <c r="B69" s="73">
        <v>3489200</v>
      </c>
      <c r="C69" s="54">
        <f>'Unemployment rate, sa'!$B69</f>
        <v>0.06</v>
      </c>
      <c r="D69" s="136"/>
      <c r="E69" s="96"/>
      <c r="F69" s="96"/>
      <c r="G69" s="96"/>
    </row>
    <row r="70" spans="1:71" ht="12.75" customHeight="1" x14ac:dyDescent="0.2">
      <c r="A70" s="68">
        <v>43922</v>
      </c>
      <c r="B70" s="73">
        <v>3096800</v>
      </c>
      <c r="C70" s="54">
        <f>'Unemployment rate, sa'!$B70</f>
        <v>0.17100000000000001</v>
      </c>
      <c r="D70" s="136"/>
      <c r="E70" s="96"/>
      <c r="F70" s="96"/>
      <c r="G70" s="96"/>
    </row>
    <row r="71" spans="1:71" ht="12.75" customHeight="1" x14ac:dyDescent="0.2">
      <c r="A71" s="68">
        <v>43952</v>
      </c>
      <c r="B71" s="73">
        <v>3082500</v>
      </c>
      <c r="C71" s="54">
        <f>'Unemployment rate, sa'!$B71</f>
        <v>0.13600000000000001</v>
      </c>
      <c r="D71" s="136"/>
      <c r="E71" s="96"/>
      <c r="F71" s="96"/>
      <c r="G71" s="96"/>
    </row>
    <row r="72" spans="1:71" ht="12.75" customHeight="1" x14ac:dyDescent="0.2">
      <c r="A72" s="68">
        <v>43983</v>
      </c>
      <c r="B72" s="73">
        <v>3165700</v>
      </c>
      <c r="C72" s="54">
        <f>'Unemployment rate, sa'!$B72</f>
        <v>0.11700000000000001</v>
      </c>
      <c r="D72" s="136"/>
      <c r="E72" s="96"/>
      <c r="F72" s="96"/>
      <c r="G72" s="96"/>
    </row>
    <row r="73" spans="1:71" ht="12.75" customHeight="1" x14ac:dyDescent="0.2">
      <c r="A73" s="68">
        <v>44013</v>
      </c>
      <c r="B73" s="73">
        <v>3218900</v>
      </c>
      <c r="C73" s="54">
        <f>'Unemployment rate, sa'!$B73</f>
        <v>0.105</v>
      </c>
      <c r="D73" s="136"/>
      <c r="E73" s="96"/>
      <c r="F73" s="96"/>
      <c r="G73" s="96"/>
    </row>
    <row r="74" spans="1:71" ht="12.75" customHeight="1" x14ac:dyDescent="0.2">
      <c r="A74" s="68">
        <v>44044</v>
      </c>
      <c r="B74" s="73">
        <v>3250800</v>
      </c>
      <c r="C74" s="54">
        <f>'Unemployment rate, sa'!$B74</f>
        <v>0.09</v>
      </c>
      <c r="D74" s="136"/>
      <c r="E74" s="96"/>
      <c r="F74" s="96"/>
      <c r="G74" s="96"/>
    </row>
    <row r="75" spans="1:71" ht="12.75" customHeight="1" x14ac:dyDescent="0.2">
      <c r="A75" s="68">
        <v>44075</v>
      </c>
      <c r="B75" s="73">
        <v>3262300</v>
      </c>
      <c r="C75" s="54">
        <f>'Unemployment rate, sa'!$B75</f>
        <v>8.2000000000000003E-2</v>
      </c>
      <c r="D75" s="136"/>
      <c r="E75" s="96"/>
      <c r="F75" s="96"/>
      <c r="G75" s="96"/>
    </row>
    <row r="76" spans="1:71" ht="12.75" customHeight="1" x14ac:dyDescent="0.2">
      <c r="A76" s="68">
        <v>44105</v>
      </c>
      <c r="B76" s="73">
        <v>3266400</v>
      </c>
      <c r="C76" s="54">
        <f>'Unemployment rate, sa'!$B76</f>
        <v>7.2999999999999995E-2</v>
      </c>
      <c r="D76" s="136"/>
      <c r="E76" s="96"/>
      <c r="F76" s="96"/>
      <c r="G76" s="96"/>
    </row>
    <row r="77" spans="1:71" ht="12.75" customHeight="1" x14ac:dyDescent="0.2">
      <c r="A77" s="68">
        <v>44136</v>
      </c>
      <c r="B77" s="73">
        <v>3273900</v>
      </c>
      <c r="C77" s="54">
        <f>'Unemployment rate, sa'!$B77</f>
        <v>6.9000000000000006E-2</v>
      </c>
      <c r="D77" s="136"/>
      <c r="E77" s="96"/>
      <c r="F77" s="96"/>
      <c r="G77" s="96"/>
    </row>
    <row r="78" spans="1:71" ht="12.75" customHeight="1" x14ac:dyDescent="0.2">
      <c r="A78" s="68">
        <v>44166</v>
      </c>
      <c r="B78" s="73">
        <v>3260400</v>
      </c>
      <c r="C78" s="54">
        <f>'Unemployment rate, sa'!$B78</f>
        <v>6.7000000000000004E-2</v>
      </c>
      <c r="D78" s="136"/>
      <c r="E78" s="96"/>
      <c r="F78" s="96"/>
      <c r="G78" s="96"/>
      <c r="H78" s="71"/>
      <c r="I78" s="71"/>
      <c r="J78" s="71"/>
      <c r="K78" s="71"/>
      <c r="L78" s="71"/>
      <c r="M78" s="71"/>
      <c r="N78" s="71"/>
      <c r="O78" s="71"/>
      <c r="P78" s="71"/>
      <c r="Q78" s="71"/>
    </row>
    <row r="79" spans="1:71" ht="12.75" customHeight="1" x14ac:dyDescent="0.2">
      <c r="A79" s="68">
        <v>44197</v>
      </c>
      <c r="B79" s="73">
        <v>3262600</v>
      </c>
      <c r="C79" s="54">
        <f>'Unemployment rate, sa'!$B79</f>
        <v>6.4000000000000001E-2</v>
      </c>
      <c r="D79" s="136"/>
      <c r="E79" s="96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</row>
    <row r="80" spans="1:71" ht="13.5" customHeight="1" x14ac:dyDescent="0.2">
      <c r="A80" s="68">
        <v>44228</v>
      </c>
      <c r="B80" s="73">
        <v>3281700</v>
      </c>
      <c r="C80" s="54">
        <f>'Unemployment rate, sa'!$B80</f>
        <v>6.2E-2</v>
      </c>
      <c r="D80" s="136"/>
      <c r="E80" s="96"/>
      <c r="F80" s="96"/>
      <c r="G80" s="96"/>
      <c r="H80" s="71"/>
      <c r="I80" s="71"/>
      <c r="J80" s="71"/>
      <c r="K80" s="71"/>
      <c r="L80" s="71"/>
      <c r="M80" s="71"/>
      <c r="N80" s="71"/>
      <c r="O80" s="71"/>
      <c r="P80" s="71"/>
      <c r="Q80" s="71"/>
    </row>
    <row r="81" spans="1:92" ht="12.75" customHeight="1" x14ac:dyDescent="0.2">
      <c r="A81" s="68">
        <v>44256</v>
      </c>
      <c r="B81" s="73">
        <v>3305900</v>
      </c>
      <c r="C81" s="54">
        <f>'Unemployment rate, sa'!$B81</f>
        <v>5.8999999999999997E-2</v>
      </c>
      <c r="D81" s="136"/>
      <c r="E81" s="96"/>
      <c r="F81" s="96"/>
      <c r="G81" s="96"/>
    </row>
    <row r="82" spans="1:92" ht="12.75" customHeight="1" x14ac:dyDescent="0.2">
      <c r="A82" s="68">
        <v>44287</v>
      </c>
      <c r="B82" s="73">
        <v>3329400</v>
      </c>
      <c r="C82" s="54">
        <f>'Unemployment rate, sa'!$B82</f>
        <v>5.7000000000000002E-2</v>
      </c>
      <c r="D82" s="136"/>
      <c r="E82" s="96"/>
      <c r="F82" s="96"/>
      <c r="G82" s="96"/>
    </row>
    <row r="83" spans="1:92" ht="12.75" customHeight="1" x14ac:dyDescent="0.2">
      <c r="A83" s="68">
        <v>44317</v>
      </c>
      <c r="B83" s="73">
        <v>3336400</v>
      </c>
      <c r="C83" s="54">
        <f>'Unemployment rate, sa'!$B83</f>
        <v>5.5E-2</v>
      </c>
      <c r="D83" s="136"/>
      <c r="E83" s="96"/>
      <c r="F83" s="96"/>
      <c r="G83" s="96"/>
    </row>
    <row r="84" spans="1:92" ht="12.75" customHeight="1" x14ac:dyDescent="0.2">
      <c r="A84" s="68">
        <v>44348</v>
      </c>
      <c r="B84" s="73">
        <v>3352800</v>
      </c>
      <c r="C84" s="54">
        <f>'Unemployment rate, sa'!$B84</f>
        <v>5.2999999999999999E-2</v>
      </c>
      <c r="D84" s="136"/>
      <c r="E84" s="96"/>
      <c r="F84" s="96"/>
      <c r="G84" s="96"/>
    </row>
    <row r="85" spans="1:92" ht="12.75" customHeight="1" x14ac:dyDescent="0.2">
      <c r="A85" s="68">
        <v>44378</v>
      </c>
      <c r="B85" s="73">
        <v>3389800</v>
      </c>
      <c r="C85" s="54">
        <f>'Unemployment rate, sa'!$B85</f>
        <v>5.0999999999999997E-2</v>
      </c>
      <c r="D85" s="136"/>
      <c r="E85" s="96"/>
      <c r="F85" s="96"/>
      <c r="G85" s="96"/>
    </row>
    <row r="86" spans="1:92" ht="12.75" customHeight="1" x14ac:dyDescent="0.2">
      <c r="A86" s="68">
        <v>44409</v>
      </c>
      <c r="B86" s="73">
        <v>3405100</v>
      </c>
      <c r="C86" s="54">
        <f>'Unemployment rate, sa'!$B86</f>
        <v>4.9000000000000002E-2</v>
      </c>
      <c r="D86" s="136"/>
      <c r="E86" s="96"/>
      <c r="F86" s="96"/>
      <c r="G86" s="96"/>
    </row>
    <row r="87" spans="1:92" ht="12.75" customHeight="1" x14ac:dyDescent="0.2">
      <c r="A87" s="68">
        <v>44440</v>
      </c>
      <c r="B87" s="73">
        <v>3414100</v>
      </c>
      <c r="C87" s="54">
        <f>'Unemployment rate, sa'!$B87</f>
        <v>4.7E-2</v>
      </c>
      <c r="D87" s="136"/>
      <c r="E87" s="96"/>
      <c r="F87" s="96"/>
      <c r="G87" s="96"/>
    </row>
    <row r="88" spans="1:92" ht="12.75" customHeight="1" x14ac:dyDescent="0.2">
      <c r="A88" s="68">
        <v>44470</v>
      </c>
      <c r="B88" s="73">
        <v>3443200</v>
      </c>
      <c r="C88" s="54">
        <f>'Unemployment rate, sa'!$B88</f>
        <v>4.3999999999999997E-2</v>
      </c>
      <c r="D88" s="136"/>
      <c r="E88" s="96"/>
      <c r="F88" s="96"/>
      <c r="G88" s="96"/>
    </row>
    <row r="89" spans="1:92" ht="12.75" customHeight="1" x14ac:dyDescent="0.2">
      <c r="A89" s="68">
        <v>44501</v>
      </c>
      <c r="B89" s="73">
        <v>3453100</v>
      </c>
      <c r="C89" s="54">
        <f>'Unemployment rate, sa'!$B89</f>
        <v>4.2000000000000003E-2</v>
      </c>
      <c r="D89" s="136"/>
      <c r="E89" s="96"/>
      <c r="F89" s="96"/>
      <c r="G89" s="96"/>
    </row>
    <row r="90" spans="1:92" ht="12.75" customHeight="1" x14ac:dyDescent="0.2">
      <c r="A90" s="68">
        <v>44531</v>
      </c>
      <c r="B90" s="73">
        <v>3466300</v>
      </c>
      <c r="C90" s="54">
        <f>'Unemployment rate, sa'!$B90</f>
        <v>0.04</v>
      </c>
      <c r="D90" s="136"/>
      <c r="E90" s="96"/>
      <c r="F90" s="96"/>
      <c r="G90" s="96"/>
    </row>
    <row r="91" spans="1:92" ht="12.75" customHeight="1" x14ac:dyDescent="0.2">
      <c r="A91" s="68">
        <v>44562</v>
      </c>
      <c r="B91" s="73">
        <v>3455500</v>
      </c>
      <c r="C91" s="54">
        <f>'Unemployment rate, sa'!$B91</f>
        <v>0.04</v>
      </c>
      <c r="D91" s="136"/>
      <c r="E91" s="96"/>
      <c r="F91" s="96"/>
      <c r="G91" s="96"/>
      <c r="H91" s="96"/>
      <c r="I91" s="101"/>
      <c r="J91" s="101"/>
      <c r="K91" s="101"/>
      <c r="L91" s="101"/>
      <c r="M91" s="101"/>
      <c r="N91" s="101"/>
      <c r="O91" s="101"/>
      <c r="P91" s="101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97"/>
    </row>
    <row r="92" spans="1:92" ht="12.75" customHeight="1" x14ac:dyDescent="0.2">
      <c r="A92" s="68">
        <v>44593</v>
      </c>
      <c r="B92" s="73">
        <v>3488800</v>
      </c>
      <c r="C92" s="54">
        <f>'Unemployment rate, sa'!$B92</f>
        <v>3.9E-2</v>
      </c>
      <c r="D92" s="136"/>
      <c r="E92" s="96"/>
      <c r="F92" s="96"/>
      <c r="G92" s="96"/>
      <c r="BP92" s="94"/>
      <c r="BQ92" s="94"/>
      <c r="BR92" s="94"/>
      <c r="BS92" s="94"/>
      <c r="BT92" s="94"/>
      <c r="BU92" s="94"/>
      <c r="BV92" s="94"/>
      <c r="BW92" s="94"/>
      <c r="BX92" s="94"/>
      <c r="BY92" s="94"/>
      <c r="BZ92" s="94"/>
      <c r="CA92" s="94"/>
      <c r="CB92" s="94"/>
      <c r="CC92" s="94"/>
      <c r="CD92" s="94"/>
      <c r="CE92" s="94"/>
      <c r="CF92" s="94"/>
      <c r="CG92" s="94"/>
      <c r="CH92" s="94"/>
      <c r="CI92" s="94"/>
      <c r="CJ92" s="94"/>
      <c r="CK92" s="94"/>
      <c r="CL92" s="94"/>
      <c r="CM92" s="94"/>
      <c r="CN92" s="94"/>
    </row>
    <row r="93" spans="1:92" ht="12.75" customHeight="1" x14ac:dyDescent="0.2">
      <c r="A93" s="68">
        <v>44621</v>
      </c>
      <c r="B93" s="73">
        <v>3497900</v>
      </c>
      <c r="C93" s="54">
        <f>'Unemployment rate, sa'!$B93</f>
        <v>3.9E-2</v>
      </c>
      <c r="D93" s="136"/>
      <c r="E93" s="96"/>
      <c r="F93" s="96"/>
      <c r="G93" s="96"/>
    </row>
    <row r="94" spans="1:92" ht="12.75" customHeight="1" x14ac:dyDescent="0.2">
      <c r="A94" s="68">
        <v>44652</v>
      </c>
      <c r="B94" s="73">
        <v>3504500</v>
      </c>
      <c r="C94" s="54">
        <f>'Unemployment rate, sa'!$B94</f>
        <v>0.04</v>
      </c>
      <c r="D94" s="136"/>
      <c r="E94" s="96"/>
      <c r="F94" s="96"/>
      <c r="G94" s="96"/>
    </row>
    <row r="95" spans="1:92" ht="12.75" customHeight="1" x14ac:dyDescent="0.2">
      <c r="A95" s="68">
        <v>44682</v>
      </c>
      <c r="B95" s="73">
        <v>3504500</v>
      </c>
      <c r="C95" s="54">
        <f>'Unemployment rate, sa'!$B95</f>
        <v>0.04</v>
      </c>
      <c r="D95" s="136"/>
      <c r="E95" s="96"/>
      <c r="F95" s="96"/>
      <c r="G95" s="96"/>
    </row>
    <row r="96" spans="1:92" ht="12.75" customHeight="1" x14ac:dyDescent="0.2">
      <c r="A96" s="68">
        <v>44713</v>
      </c>
      <c r="B96" s="73">
        <v>3510900</v>
      </c>
      <c r="C96" s="54">
        <f>'Unemployment rate, sa'!$B96</f>
        <v>0.04</v>
      </c>
      <c r="D96" s="136"/>
      <c r="E96" s="96"/>
      <c r="F96" s="96"/>
      <c r="G96" s="96"/>
    </row>
    <row r="97" spans="1:67" ht="12.75" customHeight="1" x14ac:dyDescent="0.2">
      <c r="A97" s="68">
        <v>44743</v>
      </c>
      <c r="B97" s="73">
        <v>3549300</v>
      </c>
      <c r="C97" s="54">
        <f>'Unemployment rate, sa'!$B97</f>
        <v>0.04</v>
      </c>
      <c r="D97" s="136"/>
      <c r="E97" s="96"/>
      <c r="F97" s="96"/>
      <c r="G97" s="96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</row>
    <row r="98" spans="1:67" ht="12.75" customHeight="1" x14ac:dyDescent="0.2">
      <c r="A98" s="68">
        <v>44774</v>
      </c>
      <c r="B98" s="73">
        <v>3563800</v>
      </c>
      <c r="C98" s="54">
        <f>'Unemployment rate, sa'!$B98</f>
        <v>4.0999999999999995E-2</v>
      </c>
      <c r="D98" s="136"/>
      <c r="E98" s="96"/>
      <c r="F98" s="96"/>
      <c r="G98" s="96"/>
    </row>
    <row r="99" spans="1:67" ht="12.75" customHeight="1" x14ac:dyDescent="0.2">
      <c r="A99" s="68">
        <v>44805</v>
      </c>
      <c r="B99" s="73">
        <v>3555500</v>
      </c>
      <c r="C99" s="54">
        <f>'Unemployment rate, sa'!$B99</f>
        <v>4.2000000000000003E-2</v>
      </c>
      <c r="D99" s="136"/>
      <c r="E99" s="96"/>
      <c r="F99" s="96"/>
      <c r="G99" s="96"/>
    </row>
    <row r="100" spans="1:67" ht="12.75" customHeight="1" x14ac:dyDescent="0.2">
      <c r="A100" s="68">
        <v>44835</v>
      </c>
      <c r="B100" s="73">
        <v>3556000</v>
      </c>
      <c r="C100" s="54">
        <f>'Unemployment rate, sa'!$B100</f>
        <v>4.2000000000000003E-2</v>
      </c>
      <c r="D100" s="136"/>
      <c r="E100" s="96"/>
      <c r="F100" s="96"/>
      <c r="G100" s="96"/>
    </row>
    <row r="101" spans="1:67" ht="12.75" customHeight="1" x14ac:dyDescent="0.2">
      <c r="A101" s="68">
        <v>44866</v>
      </c>
      <c r="B101" s="73">
        <v>3555800</v>
      </c>
      <c r="C101" s="54">
        <f>'Unemployment rate, sa'!$B101</f>
        <v>4.2000000000000003E-2</v>
      </c>
      <c r="D101" s="136"/>
      <c r="E101" s="96"/>
      <c r="F101" s="96"/>
    </row>
    <row r="102" spans="1:67" ht="12.75" customHeight="1" x14ac:dyDescent="0.2">
      <c r="A102" s="68">
        <v>44896</v>
      </c>
      <c r="B102" s="73">
        <v>3561700</v>
      </c>
      <c r="C102" s="54">
        <f>'Unemployment rate, sa'!$B102</f>
        <v>4.2000000000000003E-2</v>
      </c>
      <c r="D102" s="136"/>
      <c r="E102" s="96"/>
      <c r="F102" s="96"/>
    </row>
    <row r="103" spans="1:67" ht="12.75" customHeight="1" x14ac:dyDescent="0.2">
      <c r="A103" s="68">
        <v>44927</v>
      </c>
      <c r="B103" s="73">
        <v>3576000</v>
      </c>
      <c r="C103" s="54">
        <f>'Unemployment rate, sa'!$B103</f>
        <v>4.0999999999999995E-2</v>
      </c>
      <c r="D103" s="136"/>
      <c r="E103" s="96"/>
      <c r="F103" s="96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</row>
    <row r="104" spans="1:67" ht="12.75" customHeight="1" x14ac:dyDescent="0.2">
      <c r="A104" s="68">
        <v>44958</v>
      </c>
      <c r="B104" s="73">
        <v>3581100</v>
      </c>
      <c r="C104" s="54">
        <f>'Unemployment rate, sa'!$B104</f>
        <v>4.0999999999999995E-2</v>
      </c>
      <c r="D104" s="136"/>
      <c r="E104" s="96"/>
      <c r="F104" s="96"/>
    </row>
    <row r="105" spans="1:67" ht="12.75" customHeight="1" x14ac:dyDescent="0.2">
      <c r="A105" s="68">
        <v>44986</v>
      </c>
      <c r="B105" s="73">
        <v>3581800</v>
      </c>
      <c r="C105" s="54">
        <f>'Unemployment rate, sa'!$B105</f>
        <v>0.04</v>
      </c>
      <c r="D105" s="136"/>
      <c r="E105" s="96"/>
      <c r="F105" s="96"/>
    </row>
    <row r="106" spans="1:67" ht="12.75" customHeight="1" x14ac:dyDescent="0.2">
      <c r="A106" s="68">
        <v>45017</v>
      </c>
      <c r="B106" s="73">
        <v>3585500</v>
      </c>
      <c r="C106" s="54">
        <f>'Unemployment rate, sa'!$B106</f>
        <v>0.04</v>
      </c>
      <c r="D106" s="136"/>
      <c r="E106" s="96"/>
      <c r="F106" s="96"/>
    </row>
    <row r="107" spans="1:67" ht="12.75" customHeight="1" x14ac:dyDescent="0.2">
      <c r="A107" s="68">
        <v>45047</v>
      </c>
      <c r="B107" s="73">
        <v>3591100</v>
      </c>
      <c r="C107" s="54">
        <f>'Unemployment rate, sa'!$B107</f>
        <v>0.04</v>
      </c>
      <c r="D107" s="136"/>
      <c r="E107" s="96"/>
      <c r="F107" s="96"/>
    </row>
    <row r="108" spans="1:67" ht="12.75" customHeight="1" x14ac:dyDescent="0.2">
      <c r="A108" s="68">
        <v>45078</v>
      </c>
      <c r="B108" s="73">
        <v>3608600</v>
      </c>
      <c r="C108" s="54">
        <f>'Unemployment rate, sa'!$B108</f>
        <v>0.04</v>
      </c>
      <c r="D108" s="136"/>
      <c r="E108" s="96"/>
      <c r="F108" s="96"/>
    </row>
    <row r="109" spans="1:67" ht="12.75" customHeight="1" x14ac:dyDescent="0.2">
      <c r="A109" s="68">
        <v>45108</v>
      </c>
      <c r="B109" s="73">
        <v>3600200</v>
      </c>
      <c r="C109" s="54">
        <f>'Unemployment rate, sa'!$B109</f>
        <v>4.0999999999999995E-2</v>
      </c>
      <c r="D109" s="136"/>
      <c r="E109" s="96"/>
      <c r="F109" s="96"/>
    </row>
    <row r="110" spans="1:67" ht="12.75" customHeight="1" x14ac:dyDescent="0.2">
      <c r="A110" s="68">
        <v>45139</v>
      </c>
      <c r="B110" s="73">
        <v>3604600</v>
      </c>
      <c r="C110" s="54">
        <f>'Unemployment rate, sa'!$B110</f>
        <v>4.2000000000000003E-2</v>
      </c>
      <c r="D110" s="136"/>
      <c r="E110" s="96"/>
      <c r="F110" s="96"/>
    </row>
    <row r="111" spans="1:67" ht="12.75" customHeight="1" x14ac:dyDescent="0.2">
      <c r="A111" s="68">
        <v>45170</v>
      </c>
      <c r="B111" s="73">
        <v>3603100</v>
      </c>
      <c r="C111" s="54">
        <f>'Unemployment rate, sa'!$B111</f>
        <v>4.2999999999999997E-2</v>
      </c>
      <c r="D111" s="136"/>
      <c r="E111" s="96"/>
      <c r="F111" s="96"/>
      <c r="G111" s="96"/>
    </row>
    <row r="112" spans="1:67" ht="12.75" customHeight="1" x14ac:dyDescent="0.2">
      <c r="A112" s="68">
        <v>45200</v>
      </c>
      <c r="B112" s="73">
        <v>3595100</v>
      </c>
      <c r="C112" s="54">
        <f>'Unemployment rate, sa'!$B112</f>
        <v>4.4999999999999998E-2</v>
      </c>
      <c r="D112" s="136"/>
      <c r="E112" s="96"/>
      <c r="F112" s="96"/>
      <c r="G112" s="96"/>
    </row>
    <row r="113" spans="1:15" ht="12.75" customHeight="1" x14ac:dyDescent="0.2">
      <c r="A113" s="68">
        <v>45231</v>
      </c>
      <c r="B113" s="73">
        <v>3600400</v>
      </c>
      <c r="C113" s="54">
        <f>'Unemployment rate, sa'!$B113</f>
        <v>4.4999999999999998E-2</v>
      </c>
      <c r="D113" s="136"/>
      <c r="E113" s="96"/>
      <c r="F113" s="96"/>
      <c r="G113" s="96"/>
    </row>
    <row r="114" spans="1:15" ht="12.75" customHeight="1" x14ac:dyDescent="0.2">
      <c r="A114" s="68">
        <v>45261</v>
      </c>
      <c r="B114" s="73">
        <v>3615500</v>
      </c>
      <c r="C114" s="54">
        <f>'Unemployment rate, sa'!$B114</f>
        <v>4.6000000000000006E-2</v>
      </c>
      <c r="D114" s="136"/>
      <c r="E114" s="96"/>
      <c r="F114" s="96"/>
      <c r="G114" s="96"/>
    </row>
    <row r="115" spans="1:15" ht="12.75" customHeight="1" x14ac:dyDescent="0.2">
      <c r="A115" s="68">
        <v>45292</v>
      </c>
      <c r="B115" s="73">
        <v>3604300</v>
      </c>
      <c r="C115" s="54">
        <f>'Unemployment rate, sa'!$B115</f>
        <v>4.6000000000000006E-2</v>
      </c>
      <c r="D115" s="136"/>
      <c r="E115" s="96"/>
      <c r="F115" s="96"/>
      <c r="G115" s="96"/>
    </row>
    <row r="116" spans="1:15" ht="12.75" customHeight="1" x14ac:dyDescent="0.2">
      <c r="A116" s="68">
        <v>45323</v>
      </c>
      <c r="B116" s="73">
        <v>3616900</v>
      </c>
      <c r="C116" s="54">
        <f>'Unemployment rate, sa'!$B116</f>
        <v>4.6000000000000006E-2</v>
      </c>
      <c r="D116" s="136"/>
      <c r="E116" s="96"/>
      <c r="F116" s="96"/>
      <c r="G116" s="96"/>
    </row>
    <row r="117" spans="1:15" ht="12.75" customHeight="1" x14ac:dyDescent="0.2">
      <c r="A117" s="68">
        <v>45352</v>
      </c>
      <c r="B117" s="73">
        <v>3626800</v>
      </c>
      <c r="C117" s="54">
        <f>'Unemployment rate, sa'!$B117</f>
        <v>4.6000000000000006E-2</v>
      </c>
      <c r="D117" s="136"/>
      <c r="E117" s="96"/>
      <c r="F117" s="96"/>
      <c r="G117" s="96"/>
    </row>
    <row r="118" spans="1:15" ht="12.75" customHeight="1" x14ac:dyDescent="0.2">
      <c r="A118" s="68">
        <v>45383</v>
      </c>
      <c r="B118" s="73">
        <v>3628900</v>
      </c>
      <c r="C118" s="54">
        <f>'Unemployment rate, sa'!$B118</f>
        <v>4.6000000000000006E-2</v>
      </c>
      <c r="D118" s="136"/>
      <c r="E118" s="96"/>
      <c r="F118" s="96"/>
      <c r="G118" s="96"/>
    </row>
    <row r="119" spans="1:15" ht="12.75" customHeight="1" x14ac:dyDescent="0.2">
      <c r="A119" s="68">
        <v>45413</v>
      </c>
      <c r="B119" s="73">
        <v>3637700</v>
      </c>
      <c r="C119" s="54">
        <f>'Unemployment rate, sa'!$B119</f>
        <v>4.6000000000000006E-2</v>
      </c>
      <c r="D119" s="136"/>
      <c r="E119" s="96"/>
      <c r="F119" s="96"/>
      <c r="G119" s="96"/>
    </row>
    <row r="120" spans="1:15" ht="12.75" customHeight="1" x14ac:dyDescent="0.2">
      <c r="A120" s="68">
        <v>45444</v>
      </c>
      <c r="B120" s="73">
        <v>3642300</v>
      </c>
      <c r="C120" s="54">
        <f>'Unemployment rate, sa'!$B120</f>
        <v>4.4999999999999998E-2</v>
      </c>
      <c r="D120" s="136"/>
      <c r="E120" s="96"/>
      <c r="F120" s="96"/>
      <c r="G120" s="96"/>
    </row>
    <row r="121" spans="1:15" ht="12.75" customHeight="1" x14ac:dyDescent="0.2">
      <c r="A121" s="68">
        <v>45474</v>
      </c>
      <c r="B121" s="73">
        <v>3644600</v>
      </c>
      <c r="C121" s="54">
        <f>'Unemployment rate, sa'!$B121</f>
        <v>4.4999999999999998E-2</v>
      </c>
      <c r="D121" s="136"/>
      <c r="E121" s="96"/>
      <c r="F121" s="96"/>
      <c r="G121" s="96"/>
    </row>
    <row r="122" spans="1:15" ht="12.75" customHeight="1" x14ac:dyDescent="0.2">
      <c r="A122" s="68">
        <v>45505</v>
      </c>
      <c r="B122" s="73">
        <v>3649100</v>
      </c>
      <c r="C122" s="54">
        <f>'Unemployment rate, sa'!$B122</f>
        <v>4.4999999999999998E-2</v>
      </c>
      <c r="D122" s="136"/>
      <c r="E122" s="96"/>
      <c r="F122" s="96"/>
      <c r="G122" s="96"/>
    </row>
    <row r="123" spans="1:15" ht="12.75" customHeight="1" x14ac:dyDescent="0.2">
      <c r="A123" s="68">
        <v>45536</v>
      </c>
      <c r="B123" s="73">
        <v>3654800</v>
      </c>
      <c r="C123" s="54">
        <f>'Unemployment rate, sa'!$B123</f>
        <v>4.4000000000000011E-2</v>
      </c>
      <c r="D123" s="136"/>
      <c r="E123" s="96"/>
      <c r="F123" s="96"/>
      <c r="G123" s="96"/>
    </row>
    <row r="124" spans="1:15" ht="12.75" customHeight="1" x14ac:dyDescent="0.2">
      <c r="A124" s="68">
        <v>45566</v>
      </c>
      <c r="B124" s="73">
        <v>3624200</v>
      </c>
      <c r="C124" s="54">
        <f>'Unemployment rate, sa'!$B124</f>
        <v>4.4000000000000011E-2</v>
      </c>
      <c r="D124" s="136"/>
      <c r="E124" s="96"/>
      <c r="F124" s="96"/>
      <c r="G124" s="96"/>
      <c r="H124" s="94"/>
      <c r="J124" s="94"/>
      <c r="K124" s="94"/>
      <c r="L124" s="94"/>
      <c r="M124" s="94"/>
      <c r="N124" s="94"/>
      <c r="O124" s="94"/>
    </row>
    <row r="125" spans="1:15" ht="12.75" customHeight="1" x14ac:dyDescent="0.2">
      <c r="A125" s="68">
        <v>45597</v>
      </c>
      <c r="B125" s="73">
        <v>3645700</v>
      </c>
      <c r="C125" s="54">
        <f>'Unemployment rate, sa'!$B125</f>
        <v>4.4000000000000011E-2</v>
      </c>
      <c r="D125" s="136"/>
      <c r="E125" s="96"/>
      <c r="F125" s="96"/>
      <c r="G125" s="96"/>
    </row>
    <row r="126" spans="1:15" ht="12.75" customHeight="1" x14ac:dyDescent="0.2">
      <c r="A126" s="68">
        <v>45627</v>
      </c>
      <c r="B126" s="73">
        <v>3663900</v>
      </c>
      <c r="C126" s="54">
        <f>'Unemployment rate, sa'!$B126</f>
        <v>4.4000000000000011E-2</v>
      </c>
      <c r="D126" s="136"/>
      <c r="E126" s="96"/>
      <c r="F126" s="96"/>
      <c r="G126" s="96"/>
      <c r="J126" s="96"/>
      <c r="K126" s="94"/>
    </row>
    <row r="127" spans="1:15" ht="12.75" customHeight="1" x14ac:dyDescent="0.2">
      <c r="A127" s="68">
        <v>45658</v>
      </c>
      <c r="B127" s="73">
        <v>3663500</v>
      </c>
      <c r="C127" s="54">
        <f>'Unemployment rate, sa'!$B127</f>
        <v>4.2999999999999997E-2</v>
      </c>
      <c r="D127" s="135"/>
      <c r="E127" s="96"/>
      <c r="F127" s="96"/>
      <c r="G127" s="96"/>
    </row>
    <row r="128" spans="1:15" ht="12.75" customHeight="1" x14ac:dyDescent="0.2">
      <c r="A128" s="68">
        <v>45689</v>
      </c>
      <c r="B128" s="73">
        <v>3656300</v>
      </c>
      <c r="C128" s="54">
        <f>'Unemployment rate, sa'!$B128</f>
        <v>4.3999999999999997E-2</v>
      </c>
      <c r="D128" s="136"/>
      <c r="E128" s="54"/>
      <c r="F128" s="96"/>
      <c r="G128" s="96"/>
      <c r="K128" s="94"/>
    </row>
    <row r="129" spans="4:38" ht="12.75" customHeight="1" x14ac:dyDescent="0.2">
      <c r="D129" s="136"/>
      <c r="E129" s="54"/>
      <c r="F129" s="96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</row>
    <row r="130" spans="4:38" ht="12.75" customHeight="1" x14ac:dyDescent="0.2">
      <c r="E130" s="54"/>
      <c r="F130" s="96"/>
      <c r="G130" s="96"/>
    </row>
    <row r="131" spans="4:38" ht="12.75" customHeight="1" x14ac:dyDescent="0.2">
      <c r="E131" s="54"/>
      <c r="F131" s="96"/>
      <c r="G131" s="96"/>
    </row>
    <row r="132" spans="4:38" ht="12.75" customHeight="1" x14ac:dyDescent="0.2">
      <c r="E132" s="54"/>
      <c r="F132" s="96"/>
      <c r="G132" s="96"/>
    </row>
    <row r="133" spans="4:38" ht="12.75" customHeight="1" x14ac:dyDescent="0.2">
      <c r="E133" s="54"/>
      <c r="F133" s="96"/>
      <c r="G133" s="96"/>
    </row>
    <row r="134" spans="4:38" ht="12.75" customHeight="1" x14ac:dyDescent="0.2">
      <c r="E134" s="54"/>
      <c r="F134" s="96"/>
      <c r="G134" s="96"/>
    </row>
    <row r="135" spans="4:38" ht="12.75" customHeight="1" x14ac:dyDescent="0.2">
      <c r="E135" s="54"/>
      <c r="F135" s="96"/>
      <c r="G135" s="96"/>
    </row>
    <row r="136" spans="4:38" ht="12.75" customHeight="1" x14ac:dyDescent="0.2">
      <c r="E136" s="54"/>
      <c r="F136" s="96"/>
      <c r="G136" s="96"/>
    </row>
    <row r="137" spans="4:38" ht="12.75" customHeight="1" x14ac:dyDescent="0.2">
      <c r="E137" s="54"/>
      <c r="F137" s="96"/>
      <c r="G137" s="96"/>
    </row>
    <row r="138" spans="4:38" ht="12.75" customHeight="1" x14ac:dyDescent="0.2">
      <c r="E138" s="54"/>
      <c r="F138" s="96"/>
      <c r="G138" s="96"/>
    </row>
    <row r="139" spans="4:38" ht="12.75" customHeight="1" x14ac:dyDescent="0.2">
      <c r="E139" s="96"/>
      <c r="F139" s="96"/>
      <c r="G139" s="96"/>
    </row>
    <row r="140" spans="4:38" ht="12.75" customHeight="1" x14ac:dyDescent="0.2">
      <c r="E140" s="96"/>
      <c r="F140" s="96"/>
      <c r="G140" s="96"/>
    </row>
    <row r="141" spans="4:38" ht="12.75" customHeight="1" x14ac:dyDescent="0.2">
      <c r="E141" s="96"/>
      <c r="F141" s="96"/>
      <c r="G141" s="96"/>
    </row>
    <row r="142" spans="4:38" ht="12.75" customHeight="1" x14ac:dyDescent="0.2">
      <c r="E142" s="96"/>
      <c r="F142" s="96"/>
      <c r="G142" s="96"/>
    </row>
    <row r="143" spans="4:38" ht="12.75" customHeight="1" x14ac:dyDescent="0.2">
      <c r="E143" s="96"/>
      <c r="F143" s="96"/>
      <c r="G143" s="96"/>
    </row>
    <row r="144" spans="4:38" ht="12.75" customHeight="1" x14ac:dyDescent="0.2">
      <c r="F144" s="96"/>
      <c r="G144" s="96"/>
      <c r="H144" s="34"/>
    </row>
    <row r="145" spans="5:8" ht="12.75" customHeight="1" x14ac:dyDescent="0.2">
      <c r="F145" s="96"/>
      <c r="G145" s="96"/>
      <c r="H145" s="34"/>
    </row>
    <row r="146" spans="5:8" ht="12.75" customHeight="1" x14ac:dyDescent="0.2">
      <c r="E146" s="94"/>
      <c r="G146" s="96"/>
      <c r="H146" s="34"/>
    </row>
    <row r="147" spans="5:8" ht="12.75" customHeight="1" x14ac:dyDescent="0.2">
      <c r="F147" s="96"/>
      <c r="G147" s="96"/>
      <c r="H147" s="34"/>
    </row>
    <row r="148" spans="5:8" ht="12.75" customHeight="1" x14ac:dyDescent="0.2">
      <c r="F148" s="96"/>
      <c r="G148" s="96"/>
      <c r="H148" s="34"/>
    </row>
    <row r="149" spans="5:8" ht="12.75" customHeight="1" x14ac:dyDescent="0.2">
      <c r="G149" s="96"/>
      <c r="H149" s="34"/>
    </row>
    <row r="150" spans="5:8" ht="12.75" customHeight="1" x14ac:dyDescent="0.2">
      <c r="G150" s="96"/>
      <c r="H150" s="34"/>
    </row>
    <row r="151" spans="5:8" ht="12.75" customHeight="1" x14ac:dyDescent="0.2">
      <c r="G151" s="96"/>
    </row>
    <row r="152" spans="5:8" ht="12.75" customHeight="1" x14ac:dyDescent="0.2">
      <c r="G152" s="96"/>
      <c r="H152" s="94"/>
    </row>
    <row r="153" spans="5:8" ht="12.75" customHeight="1" x14ac:dyDescent="0.2">
      <c r="G153" s="96"/>
      <c r="H153" s="94"/>
    </row>
    <row r="154" spans="5:8" ht="12.75" customHeight="1" x14ac:dyDescent="0.2">
      <c r="G154" s="96"/>
    </row>
    <row r="155" spans="5:8" ht="12.75" customHeight="1" x14ac:dyDescent="0.2">
      <c r="G155" s="96"/>
    </row>
  </sheetData>
  <hyperlinks>
    <hyperlink ref="I1" location="Index!A1" display="Back to Index" xr:uid="{B1FF918C-876A-4939-BE41-9C1D8765233C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7C9-174F-4F2D-82EC-AB0401CDBE87}">
  <dimension ref="A1:L33"/>
  <sheetViews>
    <sheetView zoomScaleNormal="100" workbookViewId="0">
      <selection activeCell="F35" sqref="F35"/>
    </sheetView>
  </sheetViews>
  <sheetFormatPr defaultColWidth="9.140625" defaultRowHeight="12.75" x14ac:dyDescent="0.2"/>
  <cols>
    <col min="1" max="1" width="16.7109375" style="57" customWidth="1"/>
    <col min="2" max="6" width="16.7109375" style="34" customWidth="1"/>
    <col min="7" max="7" width="9.140625" style="34"/>
    <col min="8" max="8" width="13.140625" style="34" customWidth="1"/>
    <col min="9" max="16384" width="9.140625" style="34"/>
  </cols>
  <sheetData>
    <row r="1" spans="1:12" x14ac:dyDescent="0.2">
      <c r="A1" s="55" t="s">
        <v>21</v>
      </c>
      <c r="J1" s="4" t="s">
        <v>10</v>
      </c>
    </row>
    <row r="2" spans="1:12" x14ac:dyDescent="0.2">
      <c r="A2" s="57" t="s">
        <v>22</v>
      </c>
    </row>
    <row r="3" spans="1:12" x14ac:dyDescent="0.2">
      <c r="A3" s="57" t="s">
        <v>23</v>
      </c>
    </row>
    <row r="5" spans="1:12" x14ac:dyDescent="0.2">
      <c r="A5" s="102" t="s">
        <v>24</v>
      </c>
      <c r="B5" s="103" t="s">
        <v>25</v>
      </c>
      <c r="C5" s="103" t="s">
        <v>26</v>
      </c>
      <c r="D5" s="103" t="s">
        <v>27</v>
      </c>
      <c r="E5" s="103" t="s">
        <v>28</v>
      </c>
      <c r="F5" s="104" t="s">
        <v>29</v>
      </c>
      <c r="H5" s="105"/>
      <c r="I5" s="106" t="s">
        <v>30</v>
      </c>
      <c r="J5" s="107" t="s">
        <v>31</v>
      </c>
      <c r="K5" s="106" t="s">
        <v>32</v>
      </c>
      <c r="L5" s="107" t="s">
        <v>33</v>
      </c>
    </row>
    <row r="6" spans="1:12" x14ac:dyDescent="0.2">
      <c r="A6" s="108">
        <v>2024</v>
      </c>
      <c r="B6" s="109" t="s">
        <v>34</v>
      </c>
      <c r="C6" s="110">
        <v>8.5999999999999993E-2</v>
      </c>
      <c r="D6" s="111">
        <v>9.1999999999999998E-2</v>
      </c>
      <c r="E6" s="110">
        <v>9.1999999999999998E-2</v>
      </c>
      <c r="F6" s="123">
        <v>0.09</v>
      </c>
      <c r="H6" s="57" t="s">
        <v>35</v>
      </c>
      <c r="I6" s="130">
        <v>0.09</v>
      </c>
      <c r="J6" s="130">
        <v>8.3000000000000004E-2</v>
      </c>
      <c r="K6" s="54"/>
      <c r="L6" s="54"/>
    </row>
    <row r="7" spans="1:12" x14ac:dyDescent="0.2">
      <c r="A7" s="108"/>
      <c r="B7" s="109" t="s">
        <v>13</v>
      </c>
      <c r="C7" s="112">
        <v>7.0000000000000007E-2</v>
      </c>
      <c r="D7" s="111">
        <v>7.1999999999999995E-2</v>
      </c>
      <c r="E7" s="113">
        <v>7.3999999999999996E-2</v>
      </c>
      <c r="F7" s="124">
        <v>7.4999999999999997E-2</v>
      </c>
      <c r="H7" s="34" t="s">
        <v>36</v>
      </c>
      <c r="I7" s="130">
        <v>8.8999999999999996E-2</v>
      </c>
      <c r="J7" s="130">
        <v>8.1000000000000003E-2</v>
      </c>
      <c r="K7" s="54">
        <v>4.5999999999999999E-2</v>
      </c>
      <c r="L7" s="54">
        <v>4.1000000000000002E-2</v>
      </c>
    </row>
    <row r="8" spans="1:12" x14ac:dyDescent="0.2">
      <c r="A8" s="108">
        <v>2023</v>
      </c>
      <c r="B8" s="109" t="s">
        <v>34</v>
      </c>
      <c r="C8" s="110">
        <v>7.3999999999999996E-2</v>
      </c>
      <c r="D8" s="111">
        <v>7.2999999999999995E-2</v>
      </c>
      <c r="E8" s="110">
        <v>7.4999999999999997E-2</v>
      </c>
      <c r="F8" s="123">
        <v>8.1000000000000003E-2</v>
      </c>
      <c r="H8" s="34" t="s">
        <v>37</v>
      </c>
      <c r="I8" s="130">
        <v>8.4000000000000005E-2</v>
      </c>
      <c r="J8" s="130">
        <v>7.8E-2</v>
      </c>
      <c r="K8" s="54">
        <v>4.4999999999999998E-2</v>
      </c>
      <c r="L8" s="54">
        <v>0.04</v>
      </c>
    </row>
    <row r="9" spans="1:12" x14ac:dyDescent="0.2">
      <c r="A9" s="108"/>
      <c r="B9" s="109" t="s">
        <v>13</v>
      </c>
      <c r="C9" s="112">
        <v>6.8000000000000005E-2</v>
      </c>
      <c r="D9" s="111">
        <v>6.7000000000000004E-2</v>
      </c>
      <c r="E9" s="113">
        <v>6.8000000000000005E-2</v>
      </c>
      <c r="F9" s="124">
        <v>6.9000000000000006E-2</v>
      </c>
      <c r="H9" s="55" t="s">
        <v>38</v>
      </c>
      <c r="I9" s="130">
        <v>8.4000000000000005E-2</v>
      </c>
      <c r="J9" s="130">
        <v>7.6999999999999999E-2</v>
      </c>
      <c r="K9" s="54">
        <v>4.3999999999999997E-2</v>
      </c>
      <c r="L9" s="54">
        <v>3.9E-2</v>
      </c>
    </row>
    <row r="10" spans="1:12" x14ac:dyDescent="0.2">
      <c r="A10" s="108">
        <v>2022</v>
      </c>
      <c r="B10" s="109" t="s">
        <v>34</v>
      </c>
      <c r="C10" s="110">
        <v>9.0999999999999998E-2</v>
      </c>
      <c r="D10" s="111">
        <v>8.1000000000000003E-2</v>
      </c>
      <c r="E10" s="112">
        <v>0.05</v>
      </c>
      <c r="F10" s="112">
        <v>7.4999999999999997E-2</v>
      </c>
      <c r="H10" s="57" t="s">
        <v>39</v>
      </c>
      <c r="I10" s="130">
        <v>8.1000000000000003E-2</v>
      </c>
      <c r="J10" s="130">
        <v>7.5999999999999998E-2</v>
      </c>
      <c r="K10" s="54">
        <v>4.4999999999999998E-2</v>
      </c>
      <c r="L10" s="54">
        <v>3.7999999999999999E-2</v>
      </c>
    </row>
    <row r="11" spans="1:12" x14ac:dyDescent="0.2">
      <c r="A11" s="108"/>
      <c r="B11" s="109" t="s">
        <v>13</v>
      </c>
      <c r="C11" s="110">
        <v>8.4000000000000005E-2</v>
      </c>
      <c r="D11" s="111">
        <v>7.5999999999999998E-2</v>
      </c>
      <c r="E11" s="112">
        <v>7.0999999999999994E-2</v>
      </c>
      <c r="F11" s="112">
        <v>6.9000000000000006E-2</v>
      </c>
      <c r="H11" s="34" t="s">
        <v>40</v>
      </c>
      <c r="I11" s="130">
        <v>7.8E-2</v>
      </c>
      <c r="J11" s="130">
        <v>7.3999999999999996E-2</v>
      </c>
      <c r="K11" s="54">
        <v>4.4999999999999998E-2</v>
      </c>
      <c r="L11" s="54">
        <v>3.7999999999999999E-2</v>
      </c>
    </row>
    <row r="12" spans="1:12" x14ac:dyDescent="0.2">
      <c r="A12" s="108">
        <v>2021</v>
      </c>
      <c r="B12" s="109" t="s">
        <v>34</v>
      </c>
      <c r="C12" s="112">
        <v>0.158</v>
      </c>
      <c r="D12" s="111">
        <v>0.13500000000000001</v>
      </c>
      <c r="E12" s="112">
        <v>0.11700000000000001</v>
      </c>
      <c r="F12" s="112">
        <v>0.10100000000000001</v>
      </c>
      <c r="H12" s="34" t="s">
        <v>41</v>
      </c>
      <c r="I12" s="130">
        <v>8.1000000000000003E-2</v>
      </c>
      <c r="J12" s="130">
        <v>7.2999999999999995E-2</v>
      </c>
      <c r="K12" s="54">
        <v>4.7E-2</v>
      </c>
      <c r="L12" s="54">
        <v>3.6999999999999998E-2</v>
      </c>
    </row>
    <row r="13" spans="1:12" x14ac:dyDescent="0.2">
      <c r="A13" s="108"/>
      <c r="B13" s="109" t="s">
        <v>13</v>
      </c>
      <c r="C13" s="110">
        <v>0.14499999999999999</v>
      </c>
      <c r="D13" s="111">
        <v>0.11899999999999999</v>
      </c>
      <c r="E13" s="112">
        <v>0.104</v>
      </c>
      <c r="F13" s="112">
        <v>9.4E-2</v>
      </c>
      <c r="H13" s="55" t="s">
        <v>42</v>
      </c>
      <c r="I13" s="130">
        <v>7.5999999999999998E-2</v>
      </c>
      <c r="J13" s="130">
        <v>7.1999999999999995E-2</v>
      </c>
      <c r="K13" s="54">
        <v>4.2000000000000003E-2</v>
      </c>
      <c r="L13" s="54">
        <v>3.6999999999999998E-2</v>
      </c>
    </row>
    <row r="14" spans="1:12" x14ac:dyDescent="0.2">
      <c r="A14" s="108">
        <v>2020</v>
      </c>
      <c r="B14" s="109" t="s">
        <v>34</v>
      </c>
      <c r="C14" s="110">
        <v>8.1000000000000003E-2</v>
      </c>
      <c r="D14" s="111">
        <v>0.109</v>
      </c>
      <c r="E14" s="112">
        <v>0.13</v>
      </c>
      <c r="F14" s="112">
        <v>0.14799999999999999</v>
      </c>
      <c r="H14" s="57" t="s">
        <v>43</v>
      </c>
      <c r="I14" s="130">
        <v>7.6999999999999999E-2</v>
      </c>
      <c r="J14" s="130">
        <v>7.1999999999999995E-2</v>
      </c>
      <c r="K14" s="54">
        <v>4.1000000000000002E-2</v>
      </c>
      <c r="L14" s="54">
        <v>3.6999999999999998E-2</v>
      </c>
    </row>
    <row r="15" spans="1:12" x14ac:dyDescent="0.2">
      <c r="A15" s="108"/>
      <c r="B15" s="109" t="s">
        <v>13</v>
      </c>
      <c r="C15" s="110">
        <v>7.6999999999999999E-2</v>
      </c>
      <c r="D15" s="111">
        <v>0.104</v>
      </c>
      <c r="E15" s="112">
        <v>0.123</v>
      </c>
      <c r="F15" s="112">
        <v>0.13600000000000001</v>
      </c>
      <c r="H15" s="57" t="s">
        <v>44</v>
      </c>
      <c r="I15" s="130">
        <v>0.109</v>
      </c>
      <c r="J15" s="130">
        <v>0.104</v>
      </c>
      <c r="K15" s="54">
        <v>6.3E-2</v>
      </c>
      <c r="L15" s="54">
        <v>5.8999999999999997E-2</v>
      </c>
    </row>
    <row r="16" spans="1:12" x14ac:dyDescent="0.2">
      <c r="A16" s="108">
        <v>2019</v>
      </c>
      <c r="B16" s="109" t="s">
        <v>34</v>
      </c>
      <c r="C16" s="110">
        <v>8.1000000000000003E-2</v>
      </c>
      <c r="D16" s="111">
        <v>7.8E-2</v>
      </c>
      <c r="E16" s="112">
        <v>8.1000000000000003E-2</v>
      </c>
      <c r="F16" s="112">
        <v>7.5999999999999998E-2</v>
      </c>
      <c r="H16" s="57" t="s">
        <v>45</v>
      </c>
      <c r="I16" s="130">
        <v>0.13</v>
      </c>
      <c r="J16" s="130">
        <v>0.123</v>
      </c>
      <c r="K16" s="54">
        <v>7.3999999999999996E-2</v>
      </c>
      <c r="L16" s="54">
        <v>7.1999999999999995E-2</v>
      </c>
    </row>
    <row r="17" spans="1:12" x14ac:dyDescent="0.2">
      <c r="A17" s="108"/>
      <c r="B17" s="109" t="s">
        <v>13</v>
      </c>
      <c r="C17" s="110">
        <v>7.5999999999999998E-2</v>
      </c>
      <c r="D17" s="111">
        <v>7.3999999999999996E-2</v>
      </c>
      <c r="E17" s="112">
        <v>7.2999999999999995E-2</v>
      </c>
      <c r="F17" s="112">
        <v>7.1999999999999995E-2</v>
      </c>
      <c r="H17" s="55" t="s">
        <v>46</v>
      </c>
      <c r="I17" s="130">
        <v>0.14799999999999999</v>
      </c>
      <c r="J17" s="130">
        <v>0.13600000000000001</v>
      </c>
      <c r="K17" s="54">
        <v>8.3000000000000004E-2</v>
      </c>
      <c r="L17" s="54">
        <v>8.1000000000000003E-2</v>
      </c>
    </row>
    <row r="18" spans="1:12" x14ac:dyDescent="0.2">
      <c r="A18" s="108">
        <v>2018</v>
      </c>
      <c r="B18" s="109" t="s">
        <v>34</v>
      </c>
      <c r="C18" s="110">
        <v>0.09</v>
      </c>
      <c r="D18" s="111">
        <v>8.8999999999999996E-2</v>
      </c>
      <c r="E18" s="112">
        <v>8.4000000000000005E-2</v>
      </c>
      <c r="F18" s="112">
        <v>8.4000000000000005E-2</v>
      </c>
      <c r="H18" s="57" t="s">
        <v>47</v>
      </c>
      <c r="I18" s="130">
        <v>0.158</v>
      </c>
      <c r="J18" s="130">
        <v>0.14499999999999999</v>
      </c>
      <c r="K18" s="54">
        <v>8.8999999999999996E-2</v>
      </c>
      <c r="L18" s="54">
        <v>8.6999999999999994E-2</v>
      </c>
    </row>
    <row r="19" spans="1:12" x14ac:dyDescent="0.2">
      <c r="A19" s="108"/>
      <c r="B19" s="109" t="s">
        <v>13</v>
      </c>
      <c r="C19" s="110">
        <v>8.3000000000000004E-2</v>
      </c>
      <c r="D19" s="111">
        <v>8.1000000000000003E-2</v>
      </c>
      <c r="E19" s="112">
        <v>7.8E-2</v>
      </c>
      <c r="F19" s="112">
        <v>7.6999999999999999E-2</v>
      </c>
      <c r="H19" s="57" t="s">
        <v>48</v>
      </c>
      <c r="I19" s="130">
        <v>0.13500000000000001</v>
      </c>
      <c r="J19" s="130">
        <v>0.11899999999999999</v>
      </c>
      <c r="K19" s="54">
        <v>7.0000000000000007E-2</v>
      </c>
      <c r="L19" s="54">
        <v>6.9000000000000006E-2</v>
      </c>
    </row>
    <row r="20" spans="1:12" x14ac:dyDescent="0.2">
      <c r="A20" s="34" t="s">
        <v>96</v>
      </c>
      <c r="H20" s="57" t="s">
        <v>49</v>
      </c>
      <c r="I20" s="130">
        <v>0.11700000000000001</v>
      </c>
      <c r="J20" s="130">
        <v>0.104</v>
      </c>
      <c r="K20" s="54">
        <v>6.2E-2</v>
      </c>
      <c r="L20" s="54">
        <v>0.06</v>
      </c>
    </row>
    <row r="21" spans="1:12" x14ac:dyDescent="0.2">
      <c r="A21" s="34"/>
      <c r="H21" s="55" t="s">
        <v>50</v>
      </c>
      <c r="I21" s="130">
        <v>0.10100000000000001</v>
      </c>
      <c r="J21" s="130">
        <v>9.4E-2</v>
      </c>
      <c r="K21" s="54">
        <v>5.5E-2</v>
      </c>
      <c r="L21" s="54">
        <v>5.2999999999999999E-2</v>
      </c>
    </row>
    <row r="22" spans="1:12" x14ac:dyDescent="0.2">
      <c r="A22" s="34"/>
      <c r="D22" s="48"/>
      <c r="H22" s="57" t="s">
        <v>51</v>
      </c>
      <c r="I22" s="130">
        <v>9.0999999999999998E-2</v>
      </c>
      <c r="J22" s="130">
        <v>8.4000000000000005E-2</v>
      </c>
      <c r="K22" s="54">
        <v>5.0999999999999997E-2</v>
      </c>
      <c r="L22" s="54">
        <v>4.7E-2</v>
      </c>
    </row>
    <row r="23" spans="1:12" x14ac:dyDescent="0.2">
      <c r="A23" s="34"/>
      <c r="H23" s="57" t="s">
        <v>52</v>
      </c>
      <c r="I23" s="130">
        <v>8.1000000000000003E-2</v>
      </c>
      <c r="J23" s="130">
        <v>7.5999999999999998E-2</v>
      </c>
      <c r="K23" s="54">
        <v>4.7E-2</v>
      </c>
      <c r="L23" s="54">
        <v>4.2000000000000003E-2</v>
      </c>
    </row>
    <row r="24" spans="1:12" x14ac:dyDescent="0.2">
      <c r="A24" s="34"/>
      <c r="H24" s="57" t="s">
        <v>53</v>
      </c>
      <c r="I24" s="130">
        <v>7.6999999999999999E-2</v>
      </c>
      <c r="J24" s="130">
        <v>7.0999999999999994E-2</v>
      </c>
      <c r="K24" s="54">
        <v>4.2999999999999997E-2</v>
      </c>
      <c r="L24" s="54">
        <v>3.7999999999999999E-2</v>
      </c>
    </row>
    <row r="25" spans="1:12" x14ac:dyDescent="0.2">
      <c r="A25" s="34"/>
      <c r="H25" s="55" t="s">
        <v>54</v>
      </c>
      <c r="I25" s="130">
        <v>7.4999999999999997E-2</v>
      </c>
      <c r="J25" s="130">
        <v>6.9000000000000006E-2</v>
      </c>
      <c r="K25" s="54">
        <v>4.3999999999999997E-2</v>
      </c>
      <c r="L25" s="54">
        <v>3.5999999999999997E-2</v>
      </c>
    </row>
    <row r="26" spans="1:12" x14ac:dyDescent="0.2">
      <c r="A26" s="34"/>
      <c r="H26" s="57" t="s">
        <v>55</v>
      </c>
      <c r="I26" s="130">
        <v>7.3999999999999996E-2</v>
      </c>
      <c r="J26" s="130">
        <v>6.8000000000000005E-2</v>
      </c>
      <c r="K26" s="54">
        <v>4.2000000000000003E-2</v>
      </c>
      <c r="L26" s="54">
        <v>3.5999999999999997E-2</v>
      </c>
    </row>
    <row r="27" spans="1:12" x14ac:dyDescent="0.2">
      <c r="A27" s="34"/>
      <c r="H27" s="57" t="s">
        <v>56</v>
      </c>
      <c r="I27" s="130">
        <v>7.2999999999999995E-2</v>
      </c>
      <c r="J27" s="130">
        <v>6.7000000000000004E-2</v>
      </c>
      <c r="K27" s="54">
        <v>3.9E-2</v>
      </c>
      <c r="L27" s="54">
        <v>3.5999999999999997E-2</v>
      </c>
    </row>
    <row r="28" spans="1:12" x14ac:dyDescent="0.2">
      <c r="A28" s="34"/>
      <c r="H28" s="34" t="s">
        <v>57</v>
      </c>
      <c r="I28" s="130">
        <v>7.4999999999999997E-2</v>
      </c>
      <c r="J28" s="130">
        <v>6.8000000000000005E-2</v>
      </c>
      <c r="K28" s="54">
        <v>0.04</v>
      </c>
      <c r="L28" s="54">
        <v>3.5999999999999997E-2</v>
      </c>
    </row>
    <row r="29" spans="1:12" x14ac:dyDescent="0.2">
      <c r="H29" s="55" t="s">
        <v>58</v>
      </c>
      <c r="I29" s="130">
        <v>8.1000000000000003E-2</v>
      </c>
      <c r="J29" s="130">
        <v>6.9000000000000006E-2</v>
      </c>
      <c r="K29" s="54">
        <v>4.1000000000000002E-2</v>
      </c>
      <c r="L29" s="54">
        <v>3.5999999999999997E-2</v>
      </c>
    </row>
    <row r="30" spans="1:12" x14ac:dyDescent="0.2">
      <c r="H30" s="34" t="s">
        <v>59</v>
      </c>
      <c r="I30" s="130">
        <v>8.5999999999999993E-2</v>
      </c>
      <c r="J30" s="130">
        <v>7.0000000000000007E-2</v>
      </c>
      <c r="K30" s="54">
        <v>4.4999999999999998E-2</v>
      </c>
      <c r="L30" s="54">
        <v>3.6999999999999998E-2</v>
      </c>
    </row>
    <row r="31" spans="1:12" x14ac:dyDescent="0.2">
      <c r="H31" s="34" t="s">
        <v>60</v>
      </c>
      <c r="I31" s="130">
        <v>9.1999999999999998E-2</v>
      </c>
      <c r="J31" s="130">
        <v>7.1999999999999995E-2</v>
      </c>
      <c r="K31" s="54">
        <v>4.9000000000000002E-2</v>
      </c>
      <c r="L31" s="54">
        <v>3.7999999999999999E-2</v>
      </c>
    </row>
    <row r="32" spans="1:12" x14ac:dyDescent="0.2">
      <c r="H32" s="34" t="s">
        <v>95</v>
      </c>
      <c r="I32" s="54">
        <v>9.1999999999999998E-2</v>
      </c>
      <c r="J32" s="54">
        <v>7.3999999999999996E-2</v>
      </c>
      <c r="K32" s="54">
        <v>4.9000000000000002E-2</v>
      </c>
      <c r="L32" s="54">
        <v>3.9E-2</v>
      </c>
    </row>
    <row r="33" spans="8:12" x14ac:dyDescent="0.2">
      <c r="H33" s="34" t="s">
        <v>97</v>
      </c>
      <c r="I33" s="54">
        <v>0.09</v>
      </c>
      <c r="J33" s="54">
        <v>7.4999999999999997E-2</v>
      </c>
      <c r="K33" s="54">
        <v>4.7E-2</v>
      </c>
      <c r="L33" s="54">
        <v>0.04</v>
      </c>
    </row>
  </sheetData>
  <conditionalFormatting sqref="A6:D13">
    <cfRule type="expression" dxfId="6" priority="1">
      <formula>MOD(ROW(),2)=1</formula>
    </cfRule>
  </conditionalFormatting>
  <conditionalFormatting sqref="A14:F19">
    <cfRule type="expression" dxfId="5" priority="4">
      <formula>MOD(ROW(),2)=1</formula>
    </cfRule>
  </conditionalFormatting>
  <conditionalFormatting sqref="E10:F13">
    <cfRule type="expression" dxfId="4" priority="3">
      <formula>MOD(ROW(),2)=1</formula>
    </cfRule>
  </conditionalFormatting>
  <hyperlinks>
    <hyperlink ref="J1" location="Index!A1" display="Back to Index" xr:uid="{CD00F96E-D781-4760-95FD-F82FE1A9AD59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9045-87F3-4060-89F9-F59F6CBDE876}">
  <dimension ref="A1:G24"/>
  <sheetViews>
    <sheetView zoomScaleNormal="100" workbookViewId="0">
      <selection activeCell="J36" sqref="J36"/>
    </sheetView>
  </sheetViews>
  <sheetFormatPr defaultColWidth="9.140625" defaultRowHeight="12.75" customHeight="1" x14ac:dyDescent="0.2"/>
  <cols>
    <col min="1" max="1" width="35.7109375" style="23" customWidth="1"/>
    <col min="2" max="2" width="10.7109375" style="23" customWidth="1"/>
    <col min="3" max="3" width="9.140625" style="23"/>
    <col min="4" max="5" width="9.140625" style="23" customWidth="1"/>
    <col min="6" max="16384" width="9.140625" style="23"/>
  </cols>
  <sheetData>
    <row r="1" spans="1:7" ht="12.75" customHeight="1" x14ac:dyDescent="0.2">
      <c r="A1" s="38" t="s">
        <v>61</v>
      </c>
      <c r="B1" s="95"/>
      <c r="G1" s="4" t="s">
        <v>10</v>
      </c>
    </row>
    <row r="2" spans="1:7" s="95" customFormat="1" ht="12.75" customHeight="1" x14ac:dyDescent="0.2">
      <c r="A2" s="40" t="s">
        <v>110</v>
      </c>
    </row>
    <row r="3" spans="1:7" ht="12.75" customHeight="1" x14ac:dyDescent="0.2">
      <c r="A3" s="57" t="s">
        <v>101</v>
      </c>
      <c r="B3" s="95"/>
    </row>
    <row r="4" spans="1:7" ht="12.75" customHeight="1" x14ac:dyDescent="0.2">
      <c r="A4" s="134" t="s">
        <v>105</v>
      </c>
      <c r="B4" s="95"/>
      <c r="C4" s="125"/>
    </row>
    <row r="5" spans="1:7" ht="12.75" customHeight="1" x14ac:dyDescent="0.2">
      <c r="A5" s="57"/>
      <c r="B5" s="95"/>
      <c r="C5" s="125"/>
    </row>
    <row r="6" spans="1:7" ht="12.75" customHeight="1" x14ac:dyDescent="0.2">
      <c r="A6" s="114" t="s">
        <v>62</v>
      </c>
      <c r="B6" s="115">
        <v>-7200</v>
      </c>
      <c r="C6" s="125"/>
    </row>
    <row r="7" spans="1:7" ht="12.75" customHeight="1" x14ac:dyDescent="0.2">
      <c r="A7" s="41" t="s">
        <v>65</v>
      </c>
      <c r="B7" s="116">
        <v>1900</v>
      </c>
    </row>
    <row r="8" spans="1:7" ht="12.75" customHeight="1" x14ac:dyDescent="0.2">
      <c r="A8" s="34" t="s">
        <v>66</v>
      </c>
      <c r="B8" s="73">
        <v>1900</v>
      </c>
    </row>
    <row r="9" spans="1:7" ht="12.75" customHeight="1" x14ac:dyDescent="0.2">
      <c r="A9" s="41" t="s">
        <v>73</v>
      </c>
      <c r="B9" s="116">
        <v>1300</v>
      </c>
    </row>
    <row r="10" spans="1:7" ht="12.75" customHeight="1" x14ac:dyDescent="0.2">
      <c r="A10" s="34" t="s">
        <v>75</v>
      </c>
      <c r="B10" s="73">
        <v>900</v>
      </c>
    </row>
    <row r="11" spans="1:7" ht="12.75" customHeight="1" x14ac:dyDescent="0.2">
      <c r="A11" s="41" t="s">
        <v>74</v>
      </c>
      <c r="B11" s="116">
        <v>600</v>
      </c>
    </row>
    <row r="12" spans="1:7" ht="12.75" customHeight="1" x14ac:dyDescent="0.2">
      <c r="A12" s="34" t="s">
        <v>70</v>
      </c>
      <c r="B12" s="73">
        <v>600</v>
      </c>
    </row>
    <row r="13" spans="1:7" ht="12.75" customHeight="1" x14ac:dyDescent="0.2">
      <c r="A13" s="41" t="s">
        <v>71</v>
      </c>
      <c r="B13" s="116">
        <v>200</v>
      </c>
    </row>
    <row r="14" spans="1:7" ht="12.75" customHeight="1" x14ac:dyDescent="0.2">
      <c r="A14" s="34" t="s">
        <v>69</v>
      </c>
      <c r="B14" s="73">
        <v>100</v>
      </c>
    </row>
    <row r="15" spans="1:7" ht="12.75" customHeight="1" x14ac:dyDescent="0.2">
      <c r="A15" s="41" t="s">
        <v>72</v>
      </c>
      <c r="B15" s="116">
        <v>-300</v>
      </c>
    </row>
    <row r="16" spans="1:7" ht="12.75" customHeight="1" x14ac:dyDescent="0.2">
      <c r="A16" s="34" t="s">
        <v>67</v>
      </c>
      <c r="B16" s="73">
        <v>-500</v>
      </c>
    </row>
    <row r="17" spans="1:2" ht="12.75" customHeight="1" x14ac:dyDescent="0.2">
      <c r="A17" s="41" t="s">
        <v>63</v>
      </c>
      <c r="B17" s="116">
        <v>-1500</v>
      </c>
    </row>
    <row r="18" spans="1:2" ht="12.75" customHeight="1" x14ac:dyDescent="0.2">
      <c r="A18" s="34" t="s">
        <v>68</v>
      </c>
      <c r="B18" s="73">
        <v>-5200</v>
      </c>
    </row>
    <row r="19" spans="1:2" ht="12.75" customHeight="1" x14ac:dyDescent="0.2">
      <c r="A19" s="41" t="s">
        <v>64</v>
      </c>
      <c r="B19" s="116">
        <v>-7200</v>
      </c>
    </row>
    <row r="20" spans="1:2" ht="12.75" customHeight="1" x14ac:dyDescent="0.2">
      <c r="B20" s="73"/>
    </row>
    <row r="21" spans="1:2" ht="12.75" customHeight="1" x14ac:dyDescent="0.2">
      <c r="B21" s="115"/>
    </row>
    <row r="22" spans="1:2" ht="12.75" customHeight="1" x14ac:dyDescent="0.2">
      <c r="A22" s="34"/>
      <c r="B22" s="73"/>
    </row>
    <row r="23" spans="1:2" ht="12.75" customHeight="1" x14ac:dyDescent="0.2">
      <c r="A23" s="34"/>
      <c r="B23" s="73"/>
    </row>
    <row r="24" spans="1:2" ht="12.75" customHeight="1" x14ac:dyDescent="0.2">
      <c r="A24" s="34"/>
      <c r="B24" s="73"/>
    </row>
  </sheetData>
  <conditionalFormatting sqref="A6">
    <cfRule type="expression" dxfId="3" priority="1">
      <formula>MOD(ROW(),2)=1</formula>
    </cfRule>
  </conditionalFormatting>
  <hyperlinks>
    <hyperlink ref="G1" location="Index!A1" display="Back to Index" xr:uid="{1199B368-1E60-4DA4-B4CF-AEA89E99E604}"/>
  </hyperlinks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37DD-07CE-429D-B1A6-B876B26137FB}">
  <dimension ref="A1:G25"/>
  <sheetViews>
    <sheetView zoomScaleNormal="100" workbookViewId="0">
      <selection activeCell="G6" sqref="G6"/>
    </sheetView>
  </sheetViews>
  <sheetFormatPr defaultColWidth="9.140625" defaultRowHeight="12.75" x14ac:dyDescent="0.2"/>
  <cols>
    <col min="1" max="1" width="35.7109375" style="23" customWidth="1"/>
    <col min="2" max="2" width="10.7109375" style="23" customWidth="1"/>
    <col min="3" max="3" width="12.28515625" style="23" bestFit="1" customWidth="1"/>
    <col min="4" max="16384" width="9.140625" style="23"/>
  </cols>
  <sheetData>
    <row r="1" spans="1:7" x14ac:dyDescent="0.2">
      <c r="A1" s="55" t="s">
        <v>76</v>
      </c>
      <c r="B1" s="95"/>
      <c r="C1" s="58"/>
      <c r="D1" s="58"/>
      <c r="E1" s="58"/>
      <c r="F1" s="4"/>
    </row>
    <row r="2" spans="1:7" x14ac:dyDescent="0.2">
      <c r="A2" s="142" t="s">
        <v>111</v>
      </c>
      <c r="B2" s="143"/>
      <c r="C2" s="58"/>
      <c r="D2" s="58"/>
      <c r="E2" s="58"/>
      <c r="F2" s="58"/>
    </row>
    <row r="3" spans="1:7" x14ac:dyDescent="0.2">
      <c r="A3" s="57" t="s">
        <v>101</v>
      </c>
      <c r="B3" s="95"/>
      <c r="C3" s="58"/>
      <c r="D3" s="58"/>
      <c r="E3" s="58"/>
    </row>
    <row r="4" spans="1:7" x14ac:dyDescent="0.2">
      <c r="A4" s="134" t="s">
        <v>105</v>
      </c>
      <c r="B4" s="95"/>
      <c r="C4" s="58"/>
      <c r="D4" s="58"/>
      <c r="E4" s="58"/>
      <c r="F4" s="58"/>
      <c r="G4" s="58"/>
    </row>
    <row r="5" spans="1:7" x14ac:dyDescent="0.2">
      <c r="A5" s="57"/>
      <c r="B5" s="95"/>
    </row>
    <row r="6" spans="1:7" ht="12.75" customHeight="1" x14ac:dyDescent="0.2">
      <c r="A6" s="84" t="s">
        <v>62</v>
      </c>
      <c r="B6" s="117">
        <v>39000</v>
      </c>
    </row>
    <row r="7" spans="1:7" ht="12.75" customHeight="1" x14ac:dyDescent="0.2">
      <c r="A7" s="34" t="s">
        <v>77</v>
      </c>
      <c r="B7" s="118">
        <v>19200</v>
      </c>
    </row>
    <row r="8" spans="1:7" ht="12.75" customHeight="1" x14ac:dyDescent="0.2">
      <c r="A8" s="34" t="s">
        <v>75</v>
      </c>
      <c r="B8" s="119">
        <v>7600</v>
      </c>
    </row>
    <row r="9" spans="1:7" ht="12.75" customHeight="1" x14ac:dyDescent="0.2">
      <c r="A9" s="34" t="s">
        <v>68</v>
      </c>
      <c r="B9" s="119">
        <v>7400</v>
      </c>
    </row>
    <row r="10" spans="1:7" ht="12.75" customHeight="1" x14ac:dyDescent="0.2">
      <c r="A10" s="34" t="s">
        <v>72</v>
      </c>
      <c r="B10" s="119">
        <v>7200</v>
      </c>
    </row>
    <row r="11" spans="1:7" ht="12.75" customHeight="1" x14ac:dyDescent="0.2">
      <c r="A11" s="34" t="s">
        <v>82</v>
      </c>
      <c r="B11" s="119">
        <v>6500</v>
      </c>
    </row>
    <row r="12" spans="1:7" ht="12.75" customHeight="1" x14ac:dyDescent="0.2">
      <c r="A12" s="34" t="s">
        <v>80</v>
      </c>
      <c r="B12" s="119">
        <v>5000</v>
      </c>
    </row>
    <row r="13" spans="1:7" ht="12.75" customHeight="1" x14ac:dyDescent="0.2">
      <c r="A13" s="34" t="s">
        <v>79</v>
      </c>
      <c r="B13" s="119">
        <v>1100</v>
      </c>
    </row>
    <row r="14" spans="1:7" ht="12.75" customHeight="1" x14ac:dyDescent="0.2">
      <c r="A14" s="34" t="s">
        <v>78</v>
      </c>
      <c r="B14" s="119">
        <v>1100</v>
      </c>
    </row>
    <row r="15" spans="1:7" ht="12.75" customHeight="1" x14ac:dyDescent="0.2">
      <c r="A15" s="34" t="s">
        <v>69</v>
      </c>
      <c r="B15" s="119">
        <v>300</v>
      </c>
    </row>
    <row r="16" spans="1:7" ht="12.75" customHeight="1" x14ac:dyDescent="0.2">
      <c r="A16" s="34" t="s">
        <v>81</v>
      </c>
      <c r="B16" s="120">
        <v>-200</v>
      </c>
    </row>
    <row r="17" spans="1:2" ht="12.75" customHeight="1" x14ac:dyDescent="0.2">
      <c r="A17" s="34" t="s">
        <v>83</v>
      </c>
      <c r="B17" s="119">
        <v>-1800</v>
      </c>
    </row>
    <row r="18" spans="1:2" ht="12.75" customHeight="1" x14ac:dyDescent="0.2">
      <c r="A18" s="34" t="s">
        <v>70</v>
      </c>
      <c r="B18" s="119">
        <v>-4000</v>
      </c>
    </row>
    <row r="19" spans="1:2" ht="12.75" customHeight="1" x14ac:dyDescent="0.2">
      <c r="A19" s="34" t="s">
        <v>64</v>
      </c>
      <c r="B19" s="119">
        <v>-10400</v>
      </c>
    </row>
    <row r="20" spans="1:2" x14ac:dyDescent="0.2">
      <c r="B20" s="96"/>
    </row>
    <row r="21" spans="1:2" x14ac:dyDescent="0.2">
      <c r="B21" s="121"/>
    </row>
    <row r="22" spans="1:2" x14ac:dyDescent="0.2">
      <c r="B22" s="121"/>
    </row>
    <row r="25" spans="1:2" x14ac:dyDescent="0.2">
      <c r="A25" s="122"/>
    </row>
  </sheetData>
  <mergeCells count="1">
    <mergeCell ref="A2:B2"/>
  </mergeCells>
  <conditionalFormatting sqref="A6">
    <cfRule type="expression" dxfId="2" priority="4">
      <formula>MOD(ROW(),2)=1</formula>
    </cfRule>
  </conditionalFormatting>
  <conditionalFormatting sqref="A7:B19">
    <cfRule type="expression" dxfId="1" priority="3">
      <formula>MOD(ROW(),2)=1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zoomScaleNormal="100" workbookViewId="0">
      <selection activeCell="H13" sqref="H13"/>
    </sheetView>
  </sheetViews>
  <sheetFormatPr defaultColWidth="9.140625" defaultRowHeight="12.75" x14ac:dyDescent="0.2"/>
  <cols>
    <col min="1" max="1" width="24.5703125" style="18" customWidth="1"/>
    <col min="2" max="5" width="10.7109375" style="3" customWidth="1"/>
    <col min="6" max="8" width="9.140625" style="3" customWidth="1"/>
    <col min="9" max="9" width="13.28515625" style="3" customWidth="1"/>
    <col min="10" max="15" width="9.140625" style="3" customWidth="1"/>
    <col min="16" max="17" width="10.7109375" style="3" customWidth="1"/>
    <col min="18" max="16384" width="9.140625" style="3"/>
  </cols>
  <sheetData>
    <row r="1" spans="1:12" x14ac:dyDescent="0.2">
      <c r="A1" s="1" t="s">
        <v>84</v>
      </c>
      <c r="B1" s="6"/>
      <c r="C1" s="6"/>
      <c r="D1" s="6"/>
      <c r="E1" s="6"/>
      <c r="H1" s="4" t="s">
        <v>10</v>
      </c>
    </row>
    <row r="2" spans="1:12" s="6" customFormat="1" ht="13.5" customHeight="1" x14ac:dyDescent="0.2">
      <c r="A2" s="50" t="s">
        <v>108</v>
      </c>
    </row>
    <row r="3" spans="1:12" x14ac:dyDescent="0.2">
      <c r="A3" s="50" t="s">
        <v>102</v>
      </c>
      <c r="B3" s="6"/>
      <c r="C3" s="6"/>
      <c r="D3" s="6"/>
      <c r="E3" s="6"/>
    </row>
    <row r="4" spans="1:12" x14ac:dyDescent="0.2">
      <c r="A4" s="44" t="s">
        <v>105</v>
      </c>
      <c r="B4" s="6"/>
      <c r="C4" s="6"/>
      <c r="D4" s="6"/>
      <c r="E4" s="6"/>
    </row>
    <row r="5" spans="1:12" x14ac:dyDescent="0.2">
      <c r="A5" s="6"/>
      <c r="B5" s="6"/>
      <c r="C5" s="6"/>
      <c r="D5" s="6"/>
      <c r="E5" s="6"/>
    </row>
    <row r="6" spans="1:12" x14ac:dyDescent="0.2">
      <c r="A6" s="12"/>
      <c r="B6" s="11" t="s">
        <v>107</v>
      </c>
      <c r="C6" s="11" t="s">
        <v>98</v>
      </c>
      <c r="D6" s="11" t="s">
        <v>107</v>
      </c>
      <c r="E6" s="11" t="s">
        <v>98</v>
      </c>
      <c r="G6" s="32"/>
    </row>
    <row r="7" spans="1:12" x14ac:dyDescent="0.2">
      <c r="A7" s="12"/>
      <c r="B7" s="49">
        <v>2025</v>
      </c>
      <c r="C7" s="49">
        <v>2025</v>
      </c>
      <c r="D7" s="49">
        <v>2024</v>
      </c>
      <c r="E7" s="49">
        <v>2024</v>
      </c>
    </row>
    <row r="8" spans="1:12" x14ac:dyDescent="0.2">
      <c r="A8" s="12"/>
      <c r="B8" s="49" t="s">
        <v>85</v>
      </c>
      <c r="C8" s="49" t="s">
        <v>86</v>
      </c>
      <c r="D8" s="49" t="s">
        <v>86</v>
      </c>
      <c r="E8" s="49" t="s">
        <v>86</v>
      </c>
    </row>
    <row r="9" spans="1:12" ht="15" x14ac:dyDescent="0.2">
      <c r="A9" s="13"/>
    </row>
    <row r="10" spans="1:12" x14ac:dyDescent="0.2">
      <c r="A10" s="14" t="s">
        <v>87</v>
      </c>
    </row>
    <row r="11" spans="1:12" x14ac:dyDescent="0.2">
      <c r="A11" s="12" t="s">
        <v>20</v>
      </c>
      <c r="B11" s="15">
        <v>4.1000000000000002E-2</v>
      </c>
      <c r="C11" s="15">
        <v>0.04</v>
      </c>
      <c r="D11" s="15">
        <v>3.9E-2</v>
      </c>
      <c r="E11" s="15">
        <v>3.6999999999999998E-2</v>
      </c>
    </row>
    <row r="12" spans="1:12" x14ac:dyDescent="0.2">
      <c r="A12" s="24" t="s">
        <v>88</v>
      </c>
      <c r="B12" s="29"/>
      <c r="C12" s="29"/>
      <c r="D12" s="29"/>
      <c r="E12" s="29"/>
    </row>
    <row r="13" spans="1:12" x14ac:dyDescent="0.2">
      <c r="A13" s="12"/>
      <c r="B13" s="29"/>
      <c r="C13" s="29"/>
      <c r="D13" s="28"/>
      <c r="E13" s="28"/>
    </row>
    <row r="14" spans="1:12" ht="15" x14ac:dyDescent="0.25">
      <c r="A14" s="14" t="s">
        <v>89</v>
      </c>
      <c r="B14" s="27"/>
      <c r="C14" s="27"/>
      <c r="D14" s="27"/>
      <c r="E14" s="27"/>
      <c r="H14" s="11"/>
      <c r="I14" s="11"/>
    </row>
    <row r="15" spans="1:12" ht="15" x14ac:dyDescent="0.25">
      <c r="A15" s="12" t="s">
        <v>20</v>
      </c>
      <c r="B15" s="15">
        <v>4.3999999999999997E-2</v>
      </c>
      <c r="C15" s="15">
        <v>4.2999999999999997E-2</v>
      </c>
      <c r="D15" s="15">
        <v>4.3999999999999997E-2</v>
      </c>
      <c r="E15" s="15">
        <v>4.3999999999999997E-2</v>
      </c>
      <c r="F15" s="45"/>
      <c r="G15" s="45"/>
    </row>
    <row r="16" spans="1:12" ht="15" x14ac:dyDescent="0.25">
      <c r="A16" s="12" t="s">
        <v>90</v>
      </c>
      <c r="B16" s="8">
        <v>4062451</v>
      </c>
      <c r="C16" s="8">
        <v>4067003</v>
      </c>
      <c r="D16" s="8">
        <v>4050770</v>
      </c>
      <c r="E16" s="8">
        <v>4048833</v>
      </c>
      <c r="F16" s="47"/>
      <c r="G16" s="47"/>
      <c r="H16" s="8"/>
      <c r="I16" s="8"/>
      <c r="J16" s="8"/>
      <c r="K16" s="8"/>
      <c r="L16" s="52"/>
    </row>
    <row r="17" spans="1:12" ht="15" x14ac:dyDescent="0.25">
      <c r="A17" s="12" t="s">
        <v>91</v>
      </c>
      <c r="B17" s="8">
        <v>176942</v>
      </c>
      <c r="C17" s="8">
        <v>176199</v>
      </c>
      <c r="D17" s="8">
        <v>185303</v>
      </c>
      <c r="E17" s="8">
        <v>185526</v>
      </c>
      <c r="F17" s="47"/>
      <c r="G17" s="47"/>
      <c r="H17" s="8"/>
      <c r="I17" s="15"/>
      <c r="K17" s="8"/>
      <c r="L17" s="8"/>
    </row>
    <row r="18" spans="1:12" ht="15" x14ac:dyDescent="0.25">
      <c r="A18" s="12"/>
      <c r="B18" s="46"/>
      <c r="C18" s="46"/>
      <c r="D18" s="46"/>
      <c r="E18" s="46"/>
      <c r="F18" s="45"/>
      <c r="G18" s="47"/>
      <c r="H18" s="8"/>
      <c r="I18" s="8"/>
    </row>
    <row r="19" spans="1:12" x14ac:dyDescent="0.2">
      <c r="A19" s="14" t="s">
        <v>99</v>
      </c>
      <c r="F19" s="8"/>
    </row>
    <row r="20" spans="1:12" x14ac:dyDescent="0.2">
      <c r="A20" s="12" t="s">
        <v>20</v>
      </c>
      <c r="B20" s="15">
        <v>4.1000000000000002E-2</v>
      </c>
      <c r="C20" s="15">
        <v>0.04</v>
      </c>
      <c r="D20" s="15">
        <v>4.1000000000000002E-2</v>
      </c>
      <c r="E20" s="15">
        <v>0.04</v>
      </c>
    </row>
    <row r="21" spans="1:12" ht="15" x14ac:dyDescent="0.25">
      <c r="A21" s="12" t="s">
        <v>90</v>
      </c>
      <c r="B21" s="8">
        <v>2355024</v>
      </c>
      <c r="C21" s="8">
        <v>2350427</v>
      </c>
      <c r="D21" s="53">
        <v>2314657</v>
      </c>
      <c r="E21" s="53">
        <v>2314262</v>
      </c>
      <c r="F21" s="47"/>
      <c r="G21" s="47"/>
      <c r="H21" s="8"/>
      <c r="I21" s="15"/>
    </row>
    <row r="22" spans="1:12" ht="15" x14ac:dyDescent="0.25">
      <c r="A22" s="12" t="s">
        <v>91</v>
      </c>
      <c r="B22" s="8">
        <v>96279</v>
      </c>
      <c r="C22" s="8">
        <v>94629</v>
      </c>
      <c r="D22" s="53">
        <v>101186</v>
      </c>
      <c r="E22" s="53">
        <v>101359</v>
      </c>
      <c r="F22" s="8"/>
      <c r="G22" s="47"/>
      <c r="H22" s="8"/>
      <c r="I22" s="15"/>
    </row>
    <row r="23" spans="1:12" ht="15" x14ac:dyDescent="0.25">
      <c r="A23" s="131"/>
      <c r="B23" s="35"/>
      <c r="C23" s="35"/>
      <c r="D23" s="33"/>
      <c r="E23" s="33"/>
      <c r="F23" s="8"/>
      <c r="G23" s="8"/>
    </row>
    <row r="24" spans="1:12" ht="15" x14ac:dyDescent="0.25">
      <c r="B24" s="16"/>
      <c r="C24" s="16"/>
      <c r="D24" s="17"/>
      <c r="E24" s="17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tabSelected="1" zoomScaleNormal="100" workbookViewId="0">
      <selection activeCell="G9" sqref="G9"/>
    </sheetView>
  </sheetViews>
  <sheetFormatPr defaultColWidth="9.140625" defaultRowHeight="12.75" customHeight="1" x14ac:dyDescent="0.2"/>
  <cols>
    <col min="1" max="1" width="35.7109375" style="3" customWidth="1"/>
    <col min="2" max="4" width="10.7109375" style="3" customWidth="1"/>
    <col min="5" max="5" width="9.140625" style="3" customWidth="1"/>
    <col min="6" max="16384" width="9.140625" style="3"/>
  </cols>
  <sheetData>
    <row r="1" spans="1:7" ht="15" customHeight="1" x14ac:dyDescent="0.2">
      <c r="A1" s="1" t="s">
        <v>8</v>
      </c>
      <c r="B1" s="2"/>
      <c r="C1" s="2"/>
      <c r="D1" s="2"/>
      <c r="F1" s="4"/>
      <c r="G1" s="4" t="s">
        <v>10</v>
      </c>
    </row>
    <row r="2" spans="1:7" ht="12.75" customHeight="1" x14ac:dyDescent="0.2">
      <c r="A2" s="3" t="s">
        <v>112</v>
      </c>
      <c r="B2" s="2"/>
      <c r="C2" s="2"/>
      <c r="D2" s="2"/>
    </row>
    <row r="3" spans="1:7" ht="12.75" customHeight="1" x14ac:dyDescent="0.2">
      <c r="A3" s="5" t="s">
        <v>101</v>
      </c>
      <c r="B3" s="2"/>
      <c r="C3" s="2"/>
      <c r="D3" s="2"/>
    </row>
    <row r="4" spans="1:7" s="6" customFormat="1" ht="12.75" customHeight="1" x14ac:dyDescent="0.2">
      <c r="A4" s="44" t="s">
        <v>105</v>
      </c>
      <c r="B4" s="2"/>
      <c r="C4" s="2"/>
      <c r="D4" s="2"/>
    </row>
    <row r="5" spans="1:7" ht="12.75" customHeight="1" x14ac:dyDescent="0.2">
      <c r="A5" s="2"/>
      <c r="B5" s="2"/>
      <c r="C5" s="2"/>
      <c r="D5" s="2"/>
    </row>
    <row r="6" spans="1:7" ht="41.25" customHeight="1" x14ac:dyDescent="0.2">
      <c r="A6" s="7"/>
      <c r="B6" s="20" t="s">
        <v>92</v>
      </c>
      <c r="C6" s="21" t="s">
        <v>93</v>
      </c>
      <c r="D6" s="21" t="s">
        <v>94</v>
      </c>
    </row>
    <row r="7" spans="1:7" ht="12.75" customHeight="1" x14ac:dyDescent="0.2">
      <c r="A7" s="2"/>
      <c r="B7" s="20"/>
      <c r="C7" s="21"/>
      <c r="D7" s="21"/>
    </row>
    <row r="8" spans="1:7" ht="12.75" customHeight="1" x14ac:dyDescent="0.2">
      <c r="A8" s="39" t="s">
        <v>62</v>
      </c>
      <c r="B8" s="31">
        <v>10500</v>
      </c>
      <c r="C8" s="31">
        <v>3300</v>
      </c>
      <c r="D8" s="31">
        <v>-7200</v>
      </c>
    </row>
    <row r="9" spans="1:7" ht="12.75" customHeight="1" x14ac:dyDescent="0.2">
      <c r="A9" s="41" t="s">
        <v>65</v>
      </c>
      <c r="B9" s="51">
        <v>-1700</v>
      </c>
      <c r="C9" s="51">
        <v>200</v>
      </c>
      <c r="D9" s="51">
        <v>1900</v>
      </c>
    </row>
    <row r="10" spans="1:7" ht="12.75" customHeight="1" x14ac:dyDescent="0.2">
      <c r="A10" s="34" t="s">
        <v>66</v>
      </c>
      <c r="B10" s="8">
        <v>-3900</v>
      </c>
      <c r="C10" s="8">
        <v>-2000</v>
      </c>
      <c r="D10" s="8">
        <v>1900</v>
      </c>
    </row>
    <row r="11" spans="1:7" ht="12.75" customHeight="1" x14ac:dyDescent="0.2">
      <c r="A11" s="41" t="s">
        <v>73</v>
      </c>
      <c r="B11" s="51">
        <v>400</v>
      </c>
      <c r="C11" s="51">
        <v>1700</v>
      </c>
      <c r="D11" s="51">
        <v>1300</v>
      </c>
    </row>
    <row r="12" spans="1:7" ht="12.75" customHeight="1" x14ac:dyDescent="0.2">
      <c r="A12" s="34" t="s">
        <v>75</v>
      </c>
      <c r="B12" s="8">
        <v>400</v>
      </c>
      <c r="C12" s="8">
        <v>1300</v>
      </c>
      <c r="D12" s="8">
        <v>900</v>
      </c>
    </row>
    <row r="13" spans="1:7" ht="12.75" customHeight="1" x14ac:dyDescent="0.2">
      <c r="A13" s="41" t="s">
        <v>74</v>
      </c>
      <c r="B13" s="51">
        <v>200</v>
      </c>
      <c r="C13" s="51">
        <v>800</v>
      </c>
      <c r="D13" s="51">
        <v>600</v>
      </c>
    </row>
    <row r="14" spans="1:7" ht="12.75" customHeight="1" x14ac:dyDescent="0.2">
      <c r="A14" s="34" t="s">
        <v>70</v>
      </c>
      <c r="B14" s="8">
        <v>500</v>
      </c>
      <c r="C14" s="8">
        <v>1100</v>
      </c>
      <c r="D14" s="8">
        <v>600</v>
      </c>
    </row>
    <row r="15" spans="1:7" ht="12.75" customHeight="1" x14ac:dyDescent="0.2">
      <c r="A15" s="41" t="s">
        <v>71</v>
      </c>
      <c r="B15" s="51">
        <v>1900</v>
      </c>
      <c r="C15" s="51">
        <v>2100</v>
      </c>
      <c r="D15" s="51">
        <v>200</v>
      </c>
    </row>
    <row r="16" spans="1:7" ht="12.75" customHeight="1" x14ac:dyDescent="0.2">
      <c r="A16" s="34" t="s">
        <v>69</v>
      </c>
      <c r="B16" s="8">
        <v>0</v>
      </c>
      <c r="C16" s="8">
        <v>100</v>
      </c>
      <c r="D16" s="8">
        <v>100</v>
      </c>
    </row>
    <row r="17" spans="1:6" ht="12.75" customHeight="1" x14ac:dyDescent="0.2">
      <c r="A17" s="41" t="s">
        <v>72</v>
      </c>
      <c r="B17" s="51">
        <v>3100</v>
      </c>
      <c r="C17" s="51">
        <v>2800</v>
      </c>
      <c r="D17" s="51">
        <v>-300</v>
      </c>
    </row>
    <row r="18" spans="1:6" ht="12.75" customHeight="1" x14ac:dyDescent="0.2">
      <c r="A18" s="34" t="s">
        <v>67</v>
      </c>
      <c r="B18" s="8">
        <v>500</v>
      </c>
      <c r="C18" s="8">
        <v>0</v>
      </c>
      <c r="D18" s="8">
        <v>-500</v>
      </c>
    </row>
    <row r="19" spans="1:6" ht="12.75" customHeight="1" x14ac:dyDescent="0.2">
      <c r="A19" s="41" t="s">
        <v>63</v>
      </c>
      <c r="B19" s="51">
        <v>5200</v>
      </c>
      <c r="C19" s="51">
        <v>3700</v>
      </c>
      <c r="D19" s="51">
        <v>-1500</v>
      </c>
    </row>
    <row r="20" spans="1:6" ht="12.75" customHeight="1" x14ac:dyDescent="0.2">
      <c r="A20" s="34" t="s">
        <v>68</v>
      </c>
      <c r="B20" s="8">
        <v>1600</v>
      </c>
      <c r="C20" s="8">
        <v>-3600</v>
      </c>
      <c r="D20" s="8">
        <v>-5200</v>
      </c>
    </row>
    <row r="21" spans="1:6" ht="12.75" customHeight="1" x14ac:dyDescent="0.2">
      <c r="A21" s="41" t="s">
        <v>64</v>
      </c>
      <c r="B21" s="51">
        <v>2300</v>
      </c>
      <c r="C21" s="51">
        <v>-4900</v>
      </c>
      <c r="D21" s="51">
        <v>-7200</v>
      </c>
    </row>
    <row r="22" spans="1:6" ht="12.75" customHeight="1" x14ac:dyDescent="0.2">
      <c r="B22" s="8"/>
      <c r="C22" s="8"/>
      <c r="D22" s="8"/>
    </row>
    <row r="23" spans="1:6" ht="12.75" customHeight="1" x14ac:dyDescent="0.2">
      <c r="A23" s="23"/>
      <c r="F23" s="8"/>
    </row>
    <row r="24" spans="1:6" ht="12.75" customHeight="1" x14ac:dyDescent="0.2">
      <c r="A24" s="23"/>
    </row>
  </sheetData>
  <sortState xmlns:xlrd2="http://schemas.microsoft.com/office/spreadsheetml/2017/richdata2" ref="A9:D21">
    <sortCondition descending="1" ref="B9:B21"/>
  </sortState>
  <conditionalFormatting sqref="A8">
    <cfRule type="expression" dxfId="0" priority="10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AF7786E3E47A513F297F37F5684" ma:contentTypeVersion="14" ma:contentTypeDescription="Create a new document." ma:contentTypeScope="" ma:versionID="c02c78424a1daaa970a137d18ddde68a">
  <xsd:schema xmlns:xsd="http://www.w3.org/2001/XMLSchema" xmlns:xs="http://www.w3.org/2001/XMLSchema" xmlns:p="http://schemas.microsoft.com/office/2006/metadata/properties" xmlns:ns1="http://schemas.microsoft.com/sharepoint/v3" xmlns:ns2="1b472119-35b0-44f0-9456-2e9fcad106b4" xmlns:ns3="1b09432f-ba0a-4930-85bc-827186ab9106" targetNamespace="http://schemas.microsoft.com/office/2006/metadata/properties" ma:root="true" ma:fieldsID="2eaa3abcc767fc133e440f414f6351ba" ns1:_="" ns2:_="" ns3:_="">
    <xsd:import namespace="http://schemas.microsoft.com/sharepoint/v3"/>
    <xsd:import namespace="1b472119-35b0-44f0-9456-2e9fcad106b4"/>
    <xsd:import namespace="1b09432f-ba0a-4930-85bc-827186ab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2119-35b0-44f0-9456-2e9fcad10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9432f-ba0a-4930-85bc-827186ab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472119-35b0-44f0-9456-2e9fcad106b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AD9B01-4E0C-459C-98CD-741CCA324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472119-35b0-44f0-9456-2e9fcad106b4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8BE76F-844F-44DF-B116-90323632E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A46A18-B876-4C74-A7CD-D19DA65B757A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1b472119-35b0-44f0-9456-2e9fcad106b4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b09432f-ba0a-4930-85bc-827186ab9106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LAUS </vt:lpstr>
      <vt:lpstr>Seasonal change</vt:lpstr>
      <vt:lpstr>US_WA_Sea_</vt:lpstr>
    </vt:vector>
  </TitlesOfParts>
  <Manager/>
  <Company>ESD -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Turek, Paul (ESD)</dc:creator>
  <cp:keywords/>
  <dc:description/>
  <cp:lastModifiedBy>Barb Arnott</cp:lastModifiedBy>
  <cp:revision/>
  <dcterms:created xsi:type="dcterms:W3CDTF">2015-01-16T23:48:45Z</dcterms:created>
  <dcterms:modified xsi:type="dcterms:W3CDTF">2025-03-26T16:33:28Z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0x010100E4FE9AF7786E3E47A513F297F37F5684</vt:lpwstr>
  </property>
  <property fmtid="{D5CDD505-2E9C-101B-9397-08002B2CF9AE}" pid="3" name="MediaServiceImageTags">
    <vt:lpwstr/>
  </property>
</Properties>
</file>