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B8AD3C42-EB73-4221-AC55-A7046CF19E80}" xr6:coauthVersionLast="47" xr6:coauthVersionMax="47" xr10:uidLastSave="{00000000-0000-0000-0000-000000000000}"/>
  <bookViews>
    <workbookView xWindow="-57720" yWindow="75" windowWidth="29040" windowHeight="15840" xr2:uid="{5C9B6063-50A8-4E66-B143-45CAA0EDCEEC}"/>
  </bookViews>
  <sheets>
    <sheet name="2024" sheetId="9" r:id="rId1"/>
    <sheet name="Chart" sheetId="5" r:id="rId2"/>
    <sheet name="2023" sheetId="8" r:id="rId3"/>
    <sheet name="2022" sheetId="1" r:id="rId4"/>
    <sheet name="2021" sheetId="2" r:id="rId5"/>
    <sheet name="2020" sheetId="3" r:id="rId6"/>
    <sheet name="2019" sheetId="7" r:id="rId7"/>
  </sheets>
  <externalReferences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39" i="3"/>
  <c r="G39" i="2" s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E57" i="7" l="1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</calcChain>
</file>

<file path=xl/sharedStrings.xml><?xml version="1.0" encoding="utf-8"?>
<sst xmlns="http://schemas.openxmlformats.org/spreadsheetml/2006/main" count="363" uniqueCount="31">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</sst>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21" xfId="0" applyBorder="1"/>
    <xf numFmtId="3" fontId="4" fillId="0" borderId="6" xfId="0" applyNumberFormat="1" applyFont="1" applyBorder="1"/>
    <xf numFmtId="165" fontId="4" fillId="0" borderId="6" xfId="0" applyNumberFormat="1" applyFont="1" applyBorder="1"/>
    <xf numFmtId="3" fontId="3" fillId="0" borderId="10" xfId="0" applyNumberFormat="1" applyFont="1" applyBorder="1"/>
    <xf numFmtId="165" fontId="3" fillId="0" borderId="10" xfId="0" applyNumberFormat="1" applyFont="1" applyBorder="1"/>
    <xf numFmtId="1" fontId="0" fillId="0" borderId="21" xfId="0" applyNumberForma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53 Claim Weeks, 2023-24***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[3]WebTable!$K$672:$K$675</c:f>
              <c:strCache>
                <c:ptCount val="4"/>
                <c:pt idx="0">
                  <c:v>Ratio of Current Rate to Prior Year Average (2022-23)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[3]IUR!$O$1507:$O$1560</c:f>
              <c:strCache>
                <c:ptCount val="54"/>
                <c:pt idx="0">
                  <c:v>2024-41</c:v>
                </c:pt>
                <c:pt idx="1">
                  <c:v>2024-42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2024-42</c:v>
                </c:pt>
              </c:strCache>
            </c:strRef>
          </c:cat>
          <c:val>
            <c:numRef>
              <c:f>[3]IUR!$S$1507:$S$1560</c:f>
              <c:numCache>
                <c:formatCode>0.00</c:formatCode>
                <c:ptCount val="54"/>
                <c:pt idx="0">
                  <c:v>100.68</c:v>
                </c:pt>
                <c:pt idx="1">
                  <c:v>102.08</c:v>
                </c:pt>
                <c:pt idx="2">
                  <c:v>104.22</c:v>
                </c:pt>
                <c:pt idx="3">
                  <c:v>105.71</c:v>
                </c:pt>
                <c:pt idx="4">
                  <c:v>106.81</c:v>
                </c:pt>
                <c:pt idx="5">
                  <c:v>107.97</c:v>
                </c:pt>
                <c:pt idx="6">
                  <c:v>108.57</c:v>
                </c:pt>
                <c:pt idx="7">
                  <c:v>109.54</c:v>
                </c:pt>
                <c:pt idx="8">
                  <c:v>113.57</c:v>
                </c:pt>
                <c:pt idx="9">
                  <c:v>115.71</c:v>
                </c:pt>
                <c:pt idx="10">
                  <c:v>116.9</c:v>
                </c:pt>
                <c:pt idx="11">
                  <c:v>117.52</c:v>
                </c:pt>
                <c:pt idx="12">
                  <c:v>117.44</c:v>
                </c:pt>
                <c:pt idx="13">
                  <c:v>116.99</c:v>
                </c:pt>
                <c:pt idx="14">
                  <c:v>117.94</c:v>
                </c:pt>
                <c:pt idx="15">
                  <c:v>117.86</c:v>
                </c:pt>
                <c:pt idx="16">
                  <c:v>118.15</c:v>
                </c:pt>
                <c:pt idx="17">
                  <c:v>118.29</c:v>
                </c:pt>
                <c:pt idx="18">
                  <c:v>118.2</c:v>
                </c:pt>
                <c:pt idx="19">
                  <c:v>117.85</c:v>
                </c:pt>
                <c:pt idx="20">
                  <c:v>118.45</c:v>
                </c:pt>
                <c:pt idx="21">
                  <c:v>118.8</c:v>
                </c:pt>
                <c:pt idx="22">
                  <c:v>118.91</c:v>
                </c:pt>
                <c:pt idx="23">
                  <c:v>119.75</c:v>
                </c:pt>
                <c:pt idx="24">
                  <c:v>122.78</c:v>
                </c:pt>
                <c:pt idx="25">
                  <c:v>123.22</c:v>
                </c:pt>
                <c:pt idx="26">
                  <c:v>124.34</c:v>
                </c:pt>
                <c:pt idx="27">
                  <c:v>124.16</c:v>
                </c:pt>
                <c:pt idx="28">
                  <c:v>124.65</c:v>
                </c:pt>
                <c:pt idx="29">
                  <c:v>125.17</c:v>
                </c:pt>
                <c:pt idx="30">
                  <c:v>125.26</c:v>
                </c:pt>
                <c:pt idx="31">
                  <c:v>126.81</c:v>
                </c:pt>
                <c:pt idx="32">
                  <c:v>127.67</c:v>
                </c:pt>
                <c:pt idx="33">
                  <c:v>129.32</c:v>
                </c:pt>
                <c:pt idx="34">
                  <c:v>130.03</c:v>
                </c:pt>
                <c:pt idx="35">
                  <c:v>131.78</c:v>
                </c:pt>
                <c:pt idx="36">
                  <c:v>132.81</c:v>
                </c:pt>
                <c:pt idx="37">
                  <c:v>135.19999999999999</c:v>
                </c:pt>
                <c:pt idx="38">
                  <c:v>136.29</c:v>
                </c:pt>
                <c:pt idx="39">
                  <c:v>136.84</c:v>
                </c:pt>
                <c:pt idx="40">
                  <c:v>137.65</c:v>
                </c:pt>
                <c:pt idx="41">
                  <c:v>138.21</c:v>
                </c:pt>
                <c:pt idx="42">
                  <c:v>139.02000000000001</c:v>
                </c:pt>
                <c:pt idx="43">
                  <c:v>139.83000000000001</c:v>
                </c:pt>
                <c:pt idx="44">
                  <c:v>139.27000000000001</c:v>
                </c:pt>
                <c:pt idx="45">
                  <c:v>138.46</c:v>
                </c:pt>
                <c:pt idx="46">
                  <c:v>138.46</c:v>
                </c:pt>
                <c:pt idx="47">
                  <c:v>137.65</c:v>
                </c:pt>
                <c:pt idx="48">
                  <c:v>137.65</c:v>
                </c:pt>
                <c:pt idx="49">
                  <c:v>137.65</c:v>
                </c:pt>
                <c:pt idx="50">
                  <c:v>139.02000000000001</c:v>
                </c:pt>
                <c:pt idx="51">
                  <c:v>138.77000000000001</c:v>
                </c:pt>
                <c:pt idx="52">
                  <c:v>139.59</c:v>
                </c:pt>
                <c:pt idx="53">
                  <c:v>139.02000000000001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4-4611-8FF0-DD10EB7E0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[3]WebTable!$Q$1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[3]IUR!$O$1507:$O$1560</c:f>
              <c:strCache>
                <c:ptCount val="54"/>
                <c:pt idx="0">
                  <c:v>2024-41</c:v>
                </c:pt>
                <c:pt idx="1">
                  <c:v>2024-42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2024-42</c:v>
                </c:pt>
              </c:strCache>
            </c:strRef>
          </c:cat>
          <c:val>
            <c:numRef>
              <c:f>[3]IUR!$H$1507:$H$1560</c:f>
              <c:numCache>
                <c:formatCode>0.00</c:formatCode>
                <c:ptCount val="54"/>
                <c:pt idx="0">
                  <c:v>1.47</c:v>
                </c:pt>
                <c:pt idx="1">
                  <c:v>1.47</c:v>
                </c:pt>
                <c:pt idx="2">
                  <c:v>1.48</c:v>
                </c:pt>
                <c:pt idx="3">
                  <c:v>1.48</c:v>
                </c:pt>
                <c:pt idx="4">
                  <c:v>1.49</c:v>
                </c:pt>
                <c:pt idx="5">
                  <c:v>1.49</c:v>
                </c:pt>
                <c:pt idx="6">
                  <c:v>1.52</c:v>
                </c:pt>
                <c:pt idx="7">
                  <c:v>1.55</c:v>
                </c:pt>
                <c:pt idx="8">
                  <c:v>1.59</c:v>
                </c:pt>
                <c:pt idx="9">
                  <c:v>1.62</c:v>
                </c:pt>
                <c:pt idx="10">
                  <c:v>1.66</c:v>
                </c:pt>
                <c:pt idx="11">
                  <c:v>1.71</c:v>
                </c:pt>
                <c:pt idx="12">
                  <c:v>1.75</c:v>
                </c:pt>
                <c:pt idx="13">
                  <c:v>1.79</c:v>
                </c:pt>
                <c:pt idx="14">
                  <c:v>1.84</c:v>
                </c:pt>
                <c:pt idx="15">
                  <c:v>1.88</c:v>
                </c:pt>
                <c:pt idx="16">
                  <c:v>1.92</c:v>
                </c:pt>
                <c:pt idx="17">
                  <c:v>1.94</c:v>
                </c:pt>
                <c:pt idx="18">
                  <c:v>1.98</c:v>
                </c:pt>
                <c:pt idx="19">
                  <c:v>1.98</c:v>
                </c:pt>
                <c:pt idx="20">
                  <c:v>1.99</c:v>
                </c:pt>
                <c:pt idx="21">
                  <c:v>1.99</c:v>
                </c:pt>
                <c:pt idx="22">
                  <c:v>1.98</c:v>
                </c:pt>
                <c:pt idx="23">
                  <c:v>1.97</c:v>
                </c:pt>
                <c:pt idx="24">
                  <c:v>1.94</c:v>
                </c:pt>
                <c:pt idx="25">
                  <c:v>1.91</c:v>
                </c:pt>
                <c:pt idx="26">
                  <c:v>1.89</c:v>
                </c:pt>
                <c:pt idx="27">
                  <c:v>1.85</c:v>
                </c:pt>
                <c:pt idx="28">
                  <c:v>1.82</c:v>
                </c:pt>
                <c:pt idx="29">
                  <c:v>1.79</c:v>
                </c:pt>
                <c:pt idx="30">
                  <c:v>1.76</c:v>
                </c:pt>
                <c:pt idx="31">
                  <c:v>1.75</c:v>
                </c:pt>
                <c:pt idx="32">
                  <c:v>1.73</c:v>
                </c:pt>
                <c:pt idx="33">
                  <c:v>1.72</c:v>
                </c:pt>
                <c:pt idx="34">
                  <c:v>1.71</c:v>
                </c:pt>
                <c:pt idx="35">
                  <c:v>1.7</c:v>
                </c:pt>
                <c:pt idx="36">
                  <c:v>1.7</c:v>
                </c:pt>
                <c:pt idx="37">
                  <c:v>1.69</c:v>
                </c:pt>
                <c:pt idx="38">
                  <c:v>1.69</c:v>
                </c:pt>
                <c:pt idx="39">
                  <c:v>1.69</c:v>
                </c:pt>
                <c:pt idx="40">
                  <c:v>1.7</c:v>
                </c:pt>
                <c:pt idx="41">
                  <c:v>1.7</c:v>
                </c:pt>
                <c:pt idx="42">
                  <c:v>1.71</c:v>
                </c:pt>
                <c:pt idx="43">
                  <c:v>1.72</c:v>
                </c:pt>
                <c:pt idx="44">
                  <c:v>1.72</c:v>
                </c:pt>
                <c:pt idx="45">
                  <c:v>1.71</c:v>
                </c:pt>
                <c:pt idx="46">
                  <c:v>1.71</c:v>
                </c:pt>
                <c:pt idx="47">
                  <c:v>1.7</c:v>
                </c:pt>
                <c:pt idx="48">
                  <c:v>1.7</c:v>
                </c:pt>
                <c:pt idx="49">
                  <c:v>1.7</c:v>
                </c:pt>
                <c:pt idx="50">
                  <c:v>1.71</c:v>
                </c:pt>
                <c:pt idx="51">
                  <c:v>1.7</c:v>
                </c:pt>
                <c:pt idx="52">
                  <c:v>1.71</c:v>
                </c:pt>
                <c:pt idx="53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611-8FF0-DD10EB7E0E39}"/>
            </c:ext>
          </c:extLst>
        </c:ser>
        <c:ser>
          <c:idx val="2"/>
          <c:order val="2"/>
          <c:tx>
            <c:strRef>
              <c:f>[3]IUR!$Q$683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f>[3]IUR!$O$1507:$O$1560</c:f>
              <c:strCache>
                <c:ptCount val="54"/>
                <c:pt idx="0">
                  <c:v>2024-41</c:v>
                </c:pt>
                <c:pt idx="1">
                  <c:v>2024-42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2024-42</c:v>
                </c:pt>
              </c:strCache>
            </c:strRef>
          </c:cat>
          <c:val>
            <c:numRef>
              <c:f>[3]IUR!$P$1332:$P$1388</c:f>
              <c:numCache>
                <c:formatCode>0.0</c:formatCode>
                <c:ptCount val="5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E4-4611-8FF0-DD10EB7E0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[3]IUR!$R$683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f>[3]IUR!$O$1323:$O$1378</c:f>
              <c:strCache>
                <c:ptCount val="56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2020-32</c:v>
                </c:pt>
                <c:pt idx="19">
                  <c:v>2020-33</c:v>
                </c:pt>
                <c:pt idx="20">
                  <c:v>2020-34</c:v>
                </c:pt>
                <c:pt idx="21">
                  <c:v>2020-35</c:v>
                </c:pt>
                <c:pt idx="22">
                  <c:v>2020-36</c:v>
                </c:pt>
                <c:pt idx="23">
                  <c:v>2020-37</c:v>
                </c:pt>
                <c:pt idx="24">
                  <c:v>2020-38</c:v>
                </c:pt>
                <c:pt idx="25">
                  <c:v>2020-39</c:v>
                </c:pt>
                <c:pt idx="26">
                  <c:v>2020-40</c:v>
                </c:pt>
                <c:pt idx="27">
                  <c:v>2020-41</c:v>
                </c:pt>
                <c:pt idx="28">
                  <c:v>2020-42</c:v>
                </c:pt>
                <c:pt idx="29">
                  <c:v>2020-43</c:v>
                </c:pt>
                <c:pt idx="30">
                  <c:v>2020-44</c:v>
                </c:pt>
                <c:pt idx="31">
                  <c:v>2020-45</c:v>
                </c:pt>
                <c:pt idx="32">
                  <c:v>2020-46</c:v>
                </c:pt>
                <c:pt idx="33">
                  <c:v>2020-47</c:v>
                </c:pt>
                <c:pt idx="34">
                  <c:v>2020-48</c:v>
                </c:pt>
                <c:pt idx="35">
                  <c:v>2020-49</c:v>
                </c:pt>
                <c:pt idx="36">
                  <c:v>2020-50</c:v>
                </c:pt>
                <c:pt idx="37">
                  <c:v>2020-51</c:v>
                </c:pt>
                <c:pt idx="38">
                  <c:v>2020-52</c:v>
                </c:pt>
                <c:pt idx="39">
                  <c:v>2021-1</c:v>
                </c:pt>
                <c:pt idx="40">
                  <c:v>2021-2</c:v>
                </c:pt>
                <c:pt idx="41">
                  <c:v>2021-3</c:v>
                </c:pt>
                <c:pt idx="42">
                  <c:v>2021-4</c:v>
                </c:pt>
                <c:pt idx="43">
                  <c:v>2021-5</c:v>
                </c:pt>
                <c:pt idx="44">
                  <c:v>2021-6</c:v>
                </c:pt>
                <c:pt idx="45">
                  <c:v>2021-7</c:v>
                </c:pt>
                <c:pt idx="46">
                  <c:v>2021-8</c:v>
                </c:pt>
                <c:pt idx="47">
                  <c:v>2021-9</c:v>
                </c:pt>
                <c:pt idx="48">
                  <c:v>2021-10</c:v>
                </c:pt>
                <c:pt idx="49">
                  <c:v>2021-11</c:v>
                </c:pt>
                <c:pt idx="50">
                  <c:v>2021-12</c:v>
                </c:pt>
                <c:pt idx="51">
                  <c:v>2021-13</c:v>
                </c:pt>
                <c:pt idx="52">
                  <c:v>2021-14</c:v>
                </c:pt>
                <c:pt idx="53">
                  <c:v>2021-15</c:v>
                </c:pt>
                <c:pt idx="54">
                  <c:v>2021-16</c:v>
                </c:pt>
                <c:pt idx="55">
                  <c:v>2021-17</c:v>
                </c:pt>
              </c:strCache>
            </c:strRef>
          </c:cat>
          <c:val>
            <c:numRef>
              <c:f>[3]IUR!$Q$1332:$Q$1388</c:f>
              <c:numCache>
                <c:formatCode>General</c:formatCode>
                <c:ptCount val="57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  <c:pt idx="56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E4-4611-8FF0-DD10EB7E0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13608</xdr:rowOff>
    </xdr:from>
    <xdr:to>
      <xdr:col>18</xdr:col>
      <xdr:colOff>253210</xdr:colOff>
      <xdr:row>47</xdr:row>
      <xdr:rowOff>176062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99AB30-E762-460E-92A5-79EF390AA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4.10.21.TriggerOne.xlsx" TargetMode="External"/><Relationship Id="rId1" Type="http://schemas.openxmlformats.org/officeDocument/2006/relationships/externalLinkPath" Target="file:///C:\Users\PBell\AppData\Local\Microsoft\Windows\INetCache\Content.Outlook\7Z08Z3IX\2024.10.21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oisvertJanz540.ESD1\AppData\Local\Microsoft\Windows\INetCache\Content.Outlook\NLFLDBCG\2022.10.31.TriggerOn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4.10.28.TriggerOne.xlsx" TargetMode="External"/><Relationship Id="rId1" Type="http://schemas.openxmlformats.org/officeDocument/2006/relationships/externalLinkPath" Target="file:///C:\Users\PBell\AppData\Local\Microsoft\Windows\INetCache\Content.Outlook\7Z08Z3IX\2024.10.28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06">
          <cell r="H1506">
            <v>1.47</v>
          </cell>
          <cell r="O1506" t="str">
            <v>2024-40</v>
          </cell>
          <cell r="S1506">
            <v>98.98</v>
          </cell>
        </row>
        <row r="1507">
          <cell r="H1507">
            <v>1.47</v>
          </cell>
          <cell r="O1507" t="str">
            <v>2024-41</v>
          </cell>
          <cell r="S1507">
            <v>100.68</v>
          </cell>
        </row>
        <row r="1508">
          <cell r="H1508">
            <v>1.47</v>
          </cell>
          <cell r="O1508">
            <v>42</v>
          </cell>
          <cell r="S1508">
            <v>102.08</v>
          </cell>
        </row>
        <row r="1509">
          <cell r="H1509">
            <v>1.48</v>
          </cell>
          <cell r="O1509">
            <v>43</v>
          </cell>
          <cell r="S1509">
            <v>104.22</v>
          </cell>
        </row>
        <row r="1510">
          <cell r="H1510">
            <v>1.48</v>
          </cell>
          <cell r="O1510">
            <v>44</v>
          </cell>
          <cell r="S1510">
            <v>105.71</v>
          </cell>
        </row>
        <row r="1511">
          <cell r="H1511">
            <v>1.49</v>
          </cell>
          <cell r="O1511">
            <v>45</v>
          </cell>
          <cell r="S1511">
            <v>106.81</v>
          </cell>
        </row>
        <row r="1512">
          <cell r="H1512">
            <v>1.49</v>
          </cell>
          <cell r="O1512">
            <v>46</v>
          </cell>
          <cell r="S1512">
            <v>107.97</v>
          </cell>
        </row>
        <row r="1513">
          <cell r="H1513">
            <v>1.52</v>
          </cell>
          <cell r="O1513">
            <v>47</v>
          </cell>
          <cell r="S1513">
            <v>108.57</v>
          </cell>
        </row>
        <row r="1514">
          <cell r="H1514">
            <v>1.55</v>
          </cell>
          <cell r="O1514">
            <v>48</v>
          </cell>
          <cell r="S1514">
            <v>109.54</v>
          </cell>
        </row>
        <row r="1515">
          <cell r="H1515">
            <v>1.59</v>
          </cell>
          <cell r="O1515">
            <v>49</v>
          </cell>
          <cell r="S1515">
            <v>113.57</v>
          </cell>
        </row>
        <row r="1516">
          <cell r="H1516">
            <v>1.62</v>
          </cell>
          <cell r="O1516">
            <v>50</v>
          </cell>
          <cell r="S1516">
            <v>115.71</v>
          </cell>
        </row>
        <row r="1517">
          <cell r="H1517">
            <v>1.66</v>
          </cell>
          <cell r="O1517">
            <v>51</v>
          </cell>
          <cell r="S1517">
            <v>116.9</v>
          </cell>
        </row>
        <row r="1518">
          <cell r="H1518">
            <v>1.71</v>
          </cell>
          <cell r="O1518">
            <v>52</v>
          </cell>
          <cell r="S1518">
            <v>117.52</v>
          </cell>
        </row>
        <row r="1519">
          <cell r="H1519">
            <v>1.75</v>
          </cell>
          <cell r="O1519">
            <v>1</v>
          </cell>
          <cell r="S1519">
            <v>117.44</v>
          </cell>
        </row>
        <row r="1520">
          <cell r="H1520">
            <v>1.79</v>
          </cell>
          <cell r="O1520">
            <v>2</v>
          </cell>
          <cell r="S1520">
            <v>116.99</v>
          </cell>
        </row>
        <row r="1521">
          <cell r="H1521">
            <v>1.84</v>
          </cell>
          <cell r="O1521">
            <v>3</v>
          </cell>
          <cell r="S1521">
            <v>117.94</v>
          </cell>
        </row>
        <row r="1522">
          <cell r="H1522">
            <v>1.88</v>
          </cell>
          <cell r="O1522">
            <v>4</v>
          </cell>
          <cell r="S1522">
            <v>117.86</v>
          </cell>
        </row>
        <row r="1523">
          <cell r="H1523">
            <v>1.92</v>
          </cell>
          <cell r="O1523">
            <v>5</v>
          </cell>
          <cell r="S1523">
            <v>118.15</v>
          </cell>
        </row>
        <row r="1524">
          <cell r="H1524">
            <v>1.94</v>
          </cell>
          <cell r="O1524">
            <v>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 t="str">
            <v>2024-41</v>
          </cell>
          <cell r="S1559">
            <v>139.59</v>
          </cell>
        </row>
      </sheetData>
      <sheetData sheetId="1">
        <row r="1">
          <cell r="Q1" t="str">
            <v xml:space="preserve">13-Week Average IUR </v>
          </cell>
        </row>
        <row r="672">
          <cell r="K672" t="str">
            <v>Ratio of Current Rate to Prior Year Average (2022-23)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</row>
        <row r="892">
          <cell r="E892">
            <v>1121391</v>
          </cell>
          <cell r="F892">
            <v>86261</v>
          </cell>
          <cell r="G892">
            <v>2741175</v>
          </cell>
        </row>
        <row r="893">
          <cell r="E893">
            <v>1151559</v>
          </cell>
          <cell r="F893">
            <v>88581</v>
          </cell>
          <cell r="G893">
            <v>2748982</v>
          </cell>
        </row>
        <row r="894">
          <cell r="E894">
            <v>1176415</v>
          </cell>
          <cell r="F894">
            <v>90493</v>
          </cell>
          <cell r="G894">
            <v>2748982</v>
          </cell>
        </row>
        <row r="895">
          <cell r="E895">
            <v>1214394</v>
          </cell>
          <cell r="F895">
            <v>93415</v>
          </cell>
          <cell r="G895">
            <v>2748982</v>
          </cell>
        </row>
        <row r="896">
          <cell r="E896">
            <v>1244059</v>
          </cell>
          <cell r="F896">
            <v>95697</v>
          </cell>
          <cell r="G896">
            <v>2748982</v>
          </cell>
        </row>
        <row r="897">
          <cell r="E897">
            <v>1267785</v>
          </cell>
          <cell r="F897">
            <v>97522</v>
          </cell>
          <cell r="G897">
            <v>2748982</v>
          </cell>
        </row>
        <row r="898">
          <cell r="E898">
            <v>1284841</v>
          </cell>
          <cell r="F898">
            <v>98834</v>
          </cell>
          <cell r="G898">
            <v>2748982</v>
          </cell>
        </row>
        <row r="899">
          <cell r="E899">
            <v>1298010</v>
          </cell>
          <cell r="F899">
            <v>99847</v>
          </cell>
          <cell r="G899">
            <v>2748982</v>
          </cell>
        </row>
        <row r="900">
          <cell r="E900">
            <v>1299421</v>
          </cell>
          <cell r="F900">
            <v>99955</v>
          </cell>
          <cell r="G900">
            <v>2748982</v>
          </cell>
        </row>
        <row r="901">
          <cell r="E901">
            <v>1303137</v>
          </cell>
          <cell r="F901">
            <v>100241</v>
          </cell>
          <cell r="G901">
            <v>2748982</v>
          </cell>
        </row>
        <row r="902">
          <cell r="E902">
            <v>1302370</v>
          </cell>
          <cell r="F902">
            <v>100182</v>
          </cell>
          <cell r="G902">
            <v>2748982</v>
          </cell>
        </row>
        <row r="903">
          <cell r="E903">
            <v>1299044</v>
          </cell>
          <cell r="F903">
            <v>99926</v>
          </cell>
          <cell r="G903">
            <v>2748982</v>
          </cell>
        </row>
        <row r="904">
          <cell r="E904">
            <v>1288362</v>
          </cell>
          <cell r="F904">
            <v>99105</v>
          </cell>
          <cell r="G904">
            <v>2748982</v>
          </cell>
        </row>
        <row r="905">
          <cell r="E905">
            <v>1269302</v>
          </cell>
          <cell r="F905">
            <v>97639</v>
          </cell>
          <cell r="G905">
            <v>2748982</v>
          </cell>
        </row>
        <row r="906">
          <cell r="E906">
            <v>1252625</v>
          </cell>
          <cell r="F906">
            <v>96356</v>
          </cell>
          <cell r="G906">
            <v>2762141</v>
          </cell>
        </row>
        <row r="907">
          <cell r="E907">
            <v>1235897</v>
          </cell>
          <cell r="F907">
            <v>95069</v>
          </cell>
          <cell r="G907">
            <v>2762141</v>
          </cell>
        </row>
        <row r="908">
          <cell r="E908">
            <v>1204059</v>
          </cell>
          <cell r="F908">
            <v>92620</v>
          </cell>
          <cell r="G908">
            <v>2762141</v>
          </cell>
        </row>
        <row r="909">
          <cell r="E909">
            <v>1177046</v>
          </cell>
          <cell r="F909">
            <v>90542</v>
          </cell>
          <cell r="G909">
            <v>2762141</v>
          </cell>
        </row>
        <row r="910">
          <cell r="E910">
            <v>1153661</v>
          </cell>
          <cell r="F910">
            <v>88743</v>
          </cell>
          <cell r="G910">
            <v>2762141</v>
          </cell>
        </row>
      </sheetData>
      <sheetData sheetId="1">
        <row r="1">
          <cell r="Q1" t="str">
            <v xml:space="preserve">13-Week Average IUR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07">
          <cell r="H1507">
            <v>1.47</v>
          </cell>
          <cell r="O1507" t="str">
            <v>2024-41</v>
          </cell>
          <cell r="S1507">
            <v>100.68</v>
          </cell>
        </row>
        <row r="1508">
          <cell r="H1508">
            <v>1.47</v>
          </cell>
          <cell r="O1508" t="str">
            <v>2024-42</v>
          </cell>
          <cell r="S1508">
            <v>102.08</v>
          </cell>
        </row>
        <row r="1509">
          <cell r="H1509">
            <v>1.48</v>
          </cell>
          <cell r="O1509">
            <v>43</v>
          </cell>
          <cell r="S1509">
            <v>104.22</v>
          </cell>
        </row>
        <row r="1510">
          <cell r="H1510">
            <v>1.48</v>
          </cell>
          <cell r="O1510">
            <v>44</v>
          </cell>
          <cell r="S1510">
            <v>105.71</v>
          </cell>
        </row>
        <row r="1511">
          <cell r="H1511">
            <v>1.49</v>
          </cell>
          <cell r="O1511">
            <v>45</v>
          </cell>
          <cell r="S1511">
            <v>106.81</v>
          </cell>
        </row>
        <row r="1512">
          <cell r="H1512">
            <v>1.49</v>
          </cell>
          <cell r="O1512">
            <v>46</v>
          </cell>
          <cell r="S1512">
            <v>107.97</v>
          </cell>
        </row>
        <row r="1513">
          <cell r="H1513">
            <v>1.52</v>
          </cell>
          <cell r="O1513">
            <v>47</v>
          </cell>
          <cell r="S1513">
            <v>108.57</v>
          </cell>
        </row>
        <row r="1514">
          <cell r="H1514">
            <v>1.55</v>
          </cell>
          <cell r="O1514">
            <v>48</v>
          </cell>
          <cell r="S1514">
            <v>109.54</v>
          </cell>
        </row>
        <row r="1515">
          <cell r="H1515">
            <v>1.59</v>
          </cell>
          <cell r="O1515">
            <v>49</v>
          </cell>
          <cell r="S1515">
            <v>113.57</v>
          </cell>
        </row>
        <row r="1516">
          <cell r="H1516">
            <v>1.62</v>
          </cell>
          <cell r="O1516">
            <v>50</v>
          </cell>
          <cell r="S1516">
            <v>115.71</v>
          </cell>
        </row>
        <row r="1517">
          <cell r="H1517">
            <v>1.66</v>
          </cell>
          <cell r="O1517">
            <v>51</v>
          </cell>
          <cell r="S1517">
            <v>116.9</v>
          </cell>
        </row>
        <row r="1518">
          <cell r="H1518">
            <v>1.71</v>
          </cell>
          <cell r="O1518">
            <v>52</v>
          </cell>
          <cell r="S1518">
            <v>117.52</v>
          </cell>
        </row>
        <row r="1519">
          <cell r="H1519">
            <v>1.75</v>
          </cell>
          <cell r="O1519">
            <v>1</v>
          </cell>
          <cell r="S1519">
            <v>117.44</v>
          </cell>
        </row>
        <row r="1520">
          <cell r="H1520">
            <v>1.79</v>
          </cell>
          <cell r="O1520">
            <v>2</v>
          </cell>
          <cell r="S1520">
            <v>116.99</v>
          </cell>
        </row>
        <row r="1521">
          <cell r="H1521">
            <v>1.84</v>
          </cell>
          <cell r="O1521">
            <v>3</v>
          </cell>
          <cell r="S1521">
            <v>117.94</v>
          </cell>
        </row>
        <row r="1522">
          <cell r="H1522">
            <v>1.88</v>
          </cell>
          <cell r="O1522">
            <v>4</v>
          </cell>
          <cell r="S1522">
            <v>117.86</v>
          </cell>
        </row>
        <row r="1523">
          <cell r="H1523">
            <v>1.92</v>
          </cell>
          <cell r="O1523">
            <v>5</v>
          </cell>
          <cell r="S1523">
            <v>118.15</v>
          </cell>
        </row>
        <row r="1524">
          <cell r="H1524">
            <v>1.94</v>
          </cell>
          <cell r="O1524">
            <v>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 t="str">
            <v>2024-42</v>
          </cell>
          <cell r="S1560">
            <v>139.02000000000001</v>
          </cell>
        </row>
      </sheetData>
      <sheetData sheetId="1">
        <row r="1">
          <cell r="Q1" t="str">
            <v xml:space="preserve">13-Week Average IUR </v>
          </cell>
        </row>
        <row r="672">
          <cell r="K672" t="str">
            <v>Ratio of Current Rate to Prior Year Average (2022-23)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tabSelected="1" workbookViewId="0">
      <pane ySplit="5" topLeftCell="A36" activePane="bottomLeft" state="frozen"/>
      <selection pane="bottomLeft" activeCell="N2" sqref="N2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50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5</v>
      </c>
      <c r="H2" s="60" t="s">
        <v>6</v>
      </c>
      <c r="I2" s="60" t="s">
        <v>7</v>
      </c>
      <c r="J2" s="60" t="s">
        <v>8</v>
      </c>
      <c r="K2" s="63" t="s">
        <v>28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39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5.03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9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5.0199999999999996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9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5.03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9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5.04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9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5.04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9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5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9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4.95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9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4.84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9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4.74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9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4.62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9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4.45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9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4.2300000000000004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9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4.0999999999999996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9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3.9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9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3.7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9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3.49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9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3.29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9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3.16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9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3.02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9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2.84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9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2.68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9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2.54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9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2.42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9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2.36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9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2.3199999999999998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9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2.33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9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2.2999999999999998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9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2.2799999999999998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9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2.2599999999999998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9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2.25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9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2.17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9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2.12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9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2.1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9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2.09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9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2.06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9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2.09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9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2.08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9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2.04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9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2.0299999999999998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9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1.99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9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1.94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9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1.89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9">
        <v>43</v>
      </c>
      <c r="B48" s="2"/>
      <c r="C48" s="3"/>
      <c r="D48" s="3"/>
      <c r="E48" s="3"/>
      <c r="F48" s="4"/>
      <c r="G48" s="5"/>
      <c r="H48" s="5"/>
      <c r="I48" s="5"/>
      <c r="J48" s="5"/>
      <c r="K48" s="3"/>
      <c r="L48" s="6"/>
    </row>
    <row r="49" spans="1:12" ht="15.75" thickBot="1" x14ac:dyDescent="0.3">
      <c r="A49" s="39">
        <v>44</v>
      </c>
      <c r="B49" s="41"/>
      <c r="C49" s="3"/>
      <c r="D49" s="3"/>
      <c r="E49" s="3"/>
      <c r="F49" s="4"/>
      <c r="G49" s="5"/>
      <c r="H49" s="5"/>
      <c r="I49" s="5"/>
      <c r="J49" s="5"/>
      <c r="K49" s="3"/>
      <c r="L49" s="42"/>
    </row>
    <row r="50" spans="1:12" ht="15.75" thickBot="1" x14ac:dyDescent="0.3">
      <c r="A50" s="39">
        <v>45</v>
      </c>
      <c r="B50" s="3"/>
      <c r="C50" s="3"/>
      <c r="D50" s="3"/>
      <c r="E50" s="3"/>
      <c r="F50" s="4"/>
      <c r="G50" s="5"/>
      <c r="H50" s="5"/>
      <c r="I50" s="5"/>
      <c r="J50" s="5"/>
      <c r="K50" s="3"/>
      <c r="L50" s="42"/>
    </row>
    <row r="51" spans="1:12" ht="15.75" thickBot="1" x14ac:dyDescent="0.3">
      <c r="A51" s="39">
        <v>46</v>
      </c>
      <c r="B51" s="3"/>
      <c r="C51" s="3"/>
      <c r="D51" s="3"/>
      <c r="E51" s="3"/>
      <c r="F51" s="4"/>
      <c r="G51" s="5"/>
      <c r="H51" s="5"/>
      <c r="I51" s="5"/>
      <c r="J51" s="5"/>
      <c r="K51" s="3"/>
      <c r="L51" s="42"/>
    </row>
    <row r="52" spans="1:12" ht="15.75" thickBot="1" x14ac:dyDescent="0.3">
      <c r="A52" s="39">
        <v>47</v>
      </c>
      <c r="B52" s="3"/>
      <c r="C52" s="3"/>
      <c r="D52" s="3"/>
      <c r="E52" s="3"/>
      <c r="F52" s="4"/>
      <c r="G52" s="5"/>
      <c r="H52" s="5"/>
      <c r="I52" s="5"/>
      <c r="J52" s="5"/>
      <c r="K52" s="3"/>
      <c r="L52" s="42"/>
    </row>
    <row r="53" spans="1:12" ht="15.75" thickBot="1" x14ac:dyDescent="0.3">
      <c r="A53" s="39">
        <v>48</v>
      </c>
      <c r="B53" s="3"/>
      <c r="C53" s="3"/>
      <c r="D53" s="3"/>
      <c r="E53" s="3"/>
      <c r="F53" s="4"/>
      <c r="G53" s="5"/>
      <c r="H53" s="5"/>
      <c r="I53" s="5"/>
      <c r="J53" s="5"/>
      <c r="K53" s="3"/>
      <c r="L53" s="42"/>
    </row>
    <row r="54" spans="1:12" ht="15.75" thickBot="1" x14ac:dyDescent="0.3">
      <c r="A54" s="39">
        <v>49</v>
      </c>
      <c r="B54" s="3"/>
      <c r="C54" s="3"/>
      <c r="D54" s="3"/>
      <c r="E54" s="3"/>
      <c r="F54" s="4"/>
      <c r="G54" s="5"/>
      <c r="H54" s="5"/>
      <c r="I54" s="5"/>
      <c r="J54" s="5"/>
      <c r="K54" s="3"/>
      <c r="L54" s="42"/>
    </row>
    <row r="55" spans="1:12" ht="15.75" thickBot="1" x14ac:dyDescent="0.3">
      <c r="A55" s="39">
        <v>50</v>
      </c>
      <c r="B55" s="3"/>
      <c r="C55" s="3"/>
      <c r="D55" s="3"/>
      <c r="E55" s="3"/>
      <c r="F55" s="4"/>
      <c r="G55" s="5"/>
      <c r="H55" s="5"/>
      <c r="I55" s="5"/>
      <c r="J55" s="5"/>
      <c r="K55" s="3"/>
      <c r="L55" s="42"/>
    </row>
    <row r="56" spans="1:12" ht="15.75" thickBot="1" x14ac:dyDescent="0.3">
      <c r="A56" s="39">
        <v>51</v>
      </c>
      <c r="B56" s="3"/>
      <c r="C56" s="3"/>
      <c r="D56" s="3"/>
      <c r="E56" s="3"/>
      <c r="F56" s="4"/>
      <c r="G56" s="5"/>
      <c r="H56" s="5"/>
      <c r="I56" s="5"/>
      <c r="J56" s="5"/>
      <c r="K56" s="3"/>
      <c r="L56" s="42"/>
    </row>
    <row r="57" spans="1:12" ht="15.75" thickBot="1" x14ac:dyDescent="0.3">
      <c r="A57" s="39">
        <v>52</v>
      </c>
      <c r="B57" s="3"/>
      <c r="C57" s="3"/>
      <c r="D57" s="3"/>
      <c r="E57" s="3"/>
      <c r="F57" s="4"/>
      <c r="G57" s="5"/>
      <c r="H57" s="5"/>
      <c r="I57" s="5"/>
      <c r="J57" s="5"/>
      <c r="K57" s="3"/>
      <c r="L57" s="42"/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43" t="s">
        <v>24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5"/>
    </row>
    <row r="64" spans="1:12" ht="15.75" thickBot="1" x14ac:dyDescent="0.3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8"/>
    </row>
    <row r="66" spans="1:12" x14ac:dyDescent="0.25">
      <c r="A66" s="49" t="s">
        <v>25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U2" sqref="U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6"/>
  <sheetViews>
    <sheetView workbookViewId="0">
      <pane ySplit="5" topLeftCell="A22" activePane="bottomLeft" state="frozen"/>
      <selection pane="bottomLeft" sqref="A1:XFD104857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  <col min="6" max="6" width="8.85546875"/>
  </cols>
  <sheetData>
    <row r="1" spans="1:12" ht="28.5" thickBot="1" x14ac:dyDescent="0.45">
      <c r="A1" s="50" t="s">
        <v>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5</v>
      </c>
      <c r="H2" s="60" t="s">
        <v>6</v>
      </c>
      <c r="I2" s="60" t="s">
        <v>7</v>
      </c>
      <c r="J2" s="60" t="s">
        <v>8</v>
      </c>
      <c r="K2" s="63" t="s">
        <v>28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39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1.69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9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1.74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9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1.79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9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1.83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9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1.86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9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1.88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9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1.9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9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1.89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9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1.88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9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1.89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9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2.11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9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2.66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9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3.5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9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4.58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9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5.74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9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6.98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9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8.5299999999999994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9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10.79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9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12.01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9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12.98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9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13.85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9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14.67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9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15.49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9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16.079999999999998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9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16.239999999999998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9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15.96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9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15.6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9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15.11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9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14.52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9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13.54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9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11.85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9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11.14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9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10.68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9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10.31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9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9.9700000000000006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9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9.6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9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9.19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9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8.8000000000000007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9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8.3000000000000007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9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7.85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9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7.42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9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7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9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6.64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9">
        <v>44</v>
      </c>
      <c r="B49" s="41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6.31</v>
      </c>
      <c r="I49" s="5">
        <v>1</v>
      </c>
      <c r="J49" s="5">
        <v>1.8</v>
      </c>
      <c r="K49" s="3">
        <v>105.71</v>
      </c>
      <c r="L49" s="42" t="s">
        <v>11</v>
      </c>
    </row>
    <row r="50" spans="1:12" ht="15.75" thickBot="1" x14ac:dyDescent="0.3">
      <c r="A50" s="39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6.02</v>
      </c>
      <c r="I50" s="5">
        <v>1.02</v>
      </c>
      <c r="J50" s="5">
        <v>1.77</v>
      </c>
      <c r="K50" s="3">
        <v>106.81</v>
      </c>
      <c r="L50" s="42" t="s">
        <v>11</v>
      </c>
    </row>
    <row r="51" spans="1:12" ht="15.75" thickBot="1" x14ac:dyDescent="0.3">
      <c r="A51" s="39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5.76</v>
      </c>
      <c r="I51" s="5">
        <v>1.03</v>
      </c>
      <c r="J51" s="5">
        <v>1.73</v>
      </c>
      <c r="K51" s="3">
        <v>107.97</v>
      </c>
      <c r="L51" s="42" t="s">
        <v>11</v>
      </c>
    </row>
    <row r="52" spans="1:12" ht="15.75" thickBot="1" x14ac:dyDescent="0.3">
      <c r="A52" s="39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5.54</v>
      </c>
      <c r="I52" s="5">
        <v>1.07</v>
      </c>
      <c r="J52" s="5">
        <v>1.73</v>
      </c>
      <c r="K52" s="3">
        <v>108.57</v>
      </c>
      <c r="L52" s="42" t="s">
        <v>11</v>
      </c>
    </row>
    <row r="53" spans="1:12" ht="15.75" thickBot="1" x14ac:dyDescent="0.3">
      <c r="A53" s="39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5.33</v>
      </c>
      <c r="I53" s="5">
        <v>1.1100000000000001</v>
      </c>
      <c r="J53" s="5">
        <v>1.72</v>
      </c>
      <c r="K53" s="3">
        <v>109.54</v>
      </c>
      <c r="L53" s="42" t="s">
        <v>11</v>
      </c>
    </row>
    <row r="54" spans="1:12" ht="15.75" thickBot="1" x14ac:dyDescent="0.3">
      <c r="A54" s="39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5.13</v>
      </c>
      <c r="I54" s="5">
        <v>1.1499999999999999</v>
      </c>
      <c r="J54" s="5">
        <v>1.65</v>
      </c>
      <c r="K54" s="3">
        <v>113.57</v>
      </c>
      <c r="L54" s="42" t="s">
        <v>11</v>
      </c>
    </row>
    <row r="55" spans="1:12" ht="15.75" thickBot="1" x14ac:dyDescent="0.3">
      <c r="A55" s="39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4.99</v>
      </c>
      <c r="I55" s="5">
        <v>1.2</v>
      </c>
      <c r="J55" s="5">
        <v>1.6</v>
      </c>
      <c r="K55" s="3">
        <v>115.71</v>
      </c>
      <c r="L55" s="42" t="s">
        <v>11</v>
      </c>
    </row>
    <row r="56" spans="1:12" ht="15.75" thickBot="1" x14ac:dyDescent="0.3">
      <c r="A56" s="39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4.95</v>
      </c>
      <c r="I56" s="5">
        <v>1.26</v>
      </c>
      <c r="J56" s="5">
        <v>1.58</v>
      </c>
      <c r="K56" s="3">
        <v>116.9</v>
      </c>
      <c r="L56" s="42" t="s">
        <v>11</v>
      </c>
    </row>
    <row r="57" spans="1:12" ht="15.75" thickBot="1" x14ac:dyDescent="0.3">
      <c r="A57" s="39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5.05</v>
      </c>
      <c r="I57" s="5">
        <v>1.33</v>
      </c>
      <c r="J57" s="5">
        <v>1.58</v>
      </c>
      <c r="K57" s="3">
        <v>117.52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43" t="s">
        <v>24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5"/>
    </row>
    <row r="64" spans="1:12" ht="15.75" thickBot="1" x14ac:dyDescent="0.3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8"/>
    </row>
    <row r="66" spans="1:12" x14ac:dyDescent="0.25">
      <c r="A66" s="49" t="s">
        <v>25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</sheetData>
  <mergeCells count="15">
    <mergeCell ref="A63:L64"/>
    <mergeCell ref="A66:L66"/>
    <mergeCell ref="E2:E5"/>
    <mergeCell ref="F2:F5"/>
    <mergeCell ref="G2:G5"/>
    <mergeCell ref="H2:H5"/>
    <mergeCell ref="I2:I5"/>
    <mergeCell ref="J2:J5"/>
    <mergeCell ref="A1:L1"/>
    <mergeCell ref="A2:A5"/>
    <mergeCell ref="B2:B5"/>
    <mergeCell ref="C2:C5"/>
    <mergeCell ref="D2:D5"/>
    <mergeCell ref="K2:K5"/>
    <mergeCell ref="L2:L5"/>
  </mergeCells>
  <hyperlinks>
    <hyperlink ref="J60" r:id="rId1" xr:uid="{B3557915-7E89-4FC2-B49B-CECC66A6B8E4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31" activePane="bottomLeft" state="frozen"/>
      <selection pane="bottomLeft" activeCell="M4" sqref="M4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5</v>
      </c>
      <c r="H2" s="60" t="s">
        <v>6</v>
      </c>
      <c r="I2" s="60" t="s">
        <v>7</v>
      </c>
      <c r="J2" s="60" t="s">
        <v>8</v>
      </c>
      <c r="K2" s="63" t="s">
        <v>9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39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1.59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9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1.65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9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9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1.75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9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1.79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9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1.84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9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1.9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9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1.93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9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1.95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9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1.97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9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1.97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9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1.96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9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1.93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9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1.89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9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1.86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9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1.83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9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1.79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9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1.76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9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1.7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9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1.64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9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1.58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9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1.53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9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1.49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9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1.45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9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1.41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9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1.38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9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1.36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9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1.34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9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1.32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9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1.31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9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1.3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9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1.3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9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1.3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9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1.29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9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1.29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9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1.28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9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1.28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9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1.28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9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1.27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9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1.26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9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1.26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9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1.26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9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1.26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9">
        <v>44</v>
      </c>
      <c r="B49" s="41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1.27</v>
      </c>
      <c r="I49" s="5">
        <v>1.84</v>
      </c>
      <c r="J49" s="5">
        <v>6.64</v>
      </c>
      <c r="K49" s="3">
        <v>23.58</v>
      </c>
      <c r="L49" s="42" t="s">
        <v>11</v>
      </c>
    </row>
    <row r="50" spans="1:12" ht="15.75" thickBot="1" x14ac:dyDescent="0.3">
      <c r="A50" s="39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1.28</v>
      </c>
      <c r="I50" s="5">
        <v>1.8</v>
      </c>
      <c r="J50" s="5">
        <v>6.31</v>
      </c>
      <c r="K50" s="3">
        <v>24.66</v>
      </c>
      <c r="L50" s="42" t="s">
        <v>11</v>
      </c>
    </row>
    <row r="51" spans="1:12" ht="15.75" thickBot="1" x14ac:dyDescent="0.3">
      <c r="A51" s="39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1.3</v>
      </c>
      <c r="I51" s="5">
        <v>1.77</v>
      </c>
      <c r="J51" s="5">
        <v>6.02</v>
      </c>
      <c r="K51" s="3">
        <v>26.18</v>
      </c>
      <c r="L51" s="42" t="s">
        <v>11</v>
      </c>
    </row>
    <row r="52" spans="1:12" ht="15.75" thickBot="1" x14ac:dyDescent="0.3">
      <c r="A52" s="39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1.33</v>
      </c>
      <c r="I52" s="5">
        <v>1.73</v>
      </c>
      <c r="J52" s="5">
        <v>5.76</v>
      </c>
      <c r="K52" s="3">
        <v>27.5</v>
      </c>
      <c r="L52" s="42" t="s">
        <v>11</v>
      </c>
    </row>
    <row r="53" spans="1:12" ht="15.75" thickBot="1" x14ac:dyDescent="0.3">
      <c r="A53" s="39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1.37</v>
      </c>
      <c r="I53" s="5">
        <v>1.73</v>
      </c>
      <c r="J53" s="5">
        <v>5.54</v>
      </c>
      <c r="K53" s="3">
        <v>29.43</v>
      </c>
      <c r="L53" s="42" t="s">
        <v>11</v>
      </c>
    </row>
    <row r="54" spans="1:12" ht="15.75" thickBot="1" x14ac:dyDescent="0.3">
      <c r="A54" s="39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1.41</v>
      </c>
      <c r="I54" s="5">
        <v>1.72</v>
      </c>
      <c r="J54" s="5">
        <v>5.33</v>
      </c>
      <c r="K54" s="3">
        <v>31.48</v>
      </c>
      <c r="L54" s="42" t="s">
        <v>11</v>
      </c>
    </row>
    <row r="55" spans="1:12" ht="15.75" thickBot="1" x14ac:dyDescent="0.3">
      <c r="A55" s="39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1.46</v>
      </c>
      <c r="I55" s="5">
        <v>1.65</v>
      </c>
      <c r="J55" s="5">
        <v>5.13</v>
      </c>
      <c r="K55" s="3">
        <v>33.92</v>
      </c>
      <c r="L55" s="42" t="s">
        <v>11</v>
      </c>
    </row>
    <row r="56" spans="1:12" ht="15.75" thickBot="1" x14ac:dyDescent="0.3">
      <c r="A56" s="39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1.51</v>
      </c>
      <c r="I56" s="5">
        <v>1.6</v>
      </c>
      <c r="J56" s="5">
        <v>4.99</v>
      </c>
      <c r="K56" s="3">
        <v>36.409999999999997</v>
      </c>
      <c r="L56" s="42" t="s">
        <v>11</v>
      </c>
    </row>
    <row r="57" spans="1:12" ht="15.75" thickBot="1" x14ac:dyDescent="0.3">
      <c r="A57" s="39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1.57</v>
      </c>
      <c r="I57" s="5">
        <v>1.58</v>
      </c>
      <c r="J57" s="5">
        <v>4.95</v>
      </c>
      <c r="K57" s="3">
        <v>38.590000000000003</v>
      </c>
      <c r="L57" s="42" t="s">
        <v>11</v>
      </c>
    </row>
    <row r="58" spans="1:12" ht="15.75" thickBot="1" x14ac:dyDescent="0.3">
      <c r="A58" s="39">
        <v>53</v>
      </c>
      <c r="B58" s="9">
        <v>61504</v>
      </c>
      <c r="C58" s="9">
        <v>578978</v>
      </c>
      <c r="D58" s="9">
        <v>44537</v>
      </c>
      <c r="E58" s="9">
        <v>3330821</v>
      </c>
      <c r="F58" s="10">
        <v>1.33</v>
      </c>
      <c r="G58" s="11">
        <v>1.63</v>
      </c>
      <c r="H58" s="11">
        <v>1.63</v>
      </c>
      <c r="I58" s="11">
        <v>1.58</v>
      </c>
      <c r="J58" s="11">
        <v>5.05</v>
      </c>
      <c r="K58" s="9">
        <v>40.119999999999997</v>
      </c>
      <c r="L58" s="40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43" t="s">
        <v>24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5"/>
    </row>
    <row r="64" spans="1:12" ht="15.75" thickBot="1" x14ac:dyDescent="0.3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8"/>
    </row>
    <row r="65" spans="1:12" x14ac:dyDescent="0.25">
      <c r="A65"/>
    </row>
    <row r="66" spans="1:12" ht="48.75" customHeight="1" x14ac:dyDescent="0.25">
      <c r="A66" s="49" t="s">
        <v>25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</sheetData>
  <mergeCells count="15"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A63:L64"/>
    <mergeCell ref="A66:L66"/>
    <mergeCell ref="J2:J5"/>
    <mergeCell ref="K2:K5"/>
    <mergeCell ref="L2:L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I41" sqref="I41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50" t="s">
        <v>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16</v>
      </c>
      <c r="H2" s="60" t="s">
        <v>5</v>
      </c>
      <c r="I2" s="60" t="s">
        <v>6</v>
      </c>
      <c r="J2" s="60" t="s">
        <v>8</v>
      </c>
      <c r="K2" s="63" t="s">
        <v>17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f>'2020'!H6</f>
        <v>1.73</v>
      </c>
      <c r="H6" s="5">
        <f>'2020'!I6</f>
        <v>1.59</v>
      </c>
      <c r="I6" s="5">
        <f>'2020'!F6</f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f>'2020'!H7</f>
        <v>1.77</v>
      </c>
      <c r="H7" s="5">
        <f>'2020'!I7</f>
        <v>1.65</v>
      </c>
      <c r="I7" s="5">
        <f>'2020'!F7</f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f>'2020'!H8</f>
        <v>1.81</v>
      </c>
      <c r="H8" s="5">
        <f>'2020'!I8</f>
        <v>1.7</v>
      </c>
      <c r="I8" s="5">
        <f>'2020'!F8</f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f>'2020'!H9</f>
        <v>1.86</v>
      </c>
      <c r="H9" s="5">
        <f>'2020'!I9</f>
        <v>1.75</v>
      </c>
      <c r="I9" s="5">
        <f>'2020'!F9</f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f>'2020'!H10</f>
        <v>1.89</v>
      </c>
      <c r="H10" s="5">
        <f>'2020'!I10</f>
        <v>1.79</v>
      </c>
      <c r="I10" s="5">
        <f>'2020'!F10</f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f>'2020'!H11</f>
        <v>1.92</v>
      </c>
      <c r="H11" s="5">
        <f>'2020'!I11</f>
        <v>1.84</v>
      </c>
      <c r="I11" s="5">
        <f>'2020'!F11</f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f>'2020'!H12</f>
        <v>1.94</v>
      </c>
      <c r="H12" s="5">
        <f>'2020'!I12</f>
        <v>1.9</v>
      </c>
      <c r="I12" s="5">
        <f>'2020'!F12</f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f>'2020'!H13</f>
        <v>1.95</v>
      </c>
      <c r="H13" s="5">
        <f>'2020'!I13</f>
        <v>1.93</v>
      </c>
      <c r="I13" s="5">
        <f>'2020'!F13</f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f>'2020'!H14</f>
        <v>1.95</v>
      </c>
      <c r="H14" s="5">
        <f>'2020'!I14</f>
        <v>1.95</v>
      </c>
      <c r="I14" s="5">
        <f>'2020'!F14</f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f>'2020'!H15</f>
        <v>1.94</v>
      </c>
      <c r="H15" s="5">
        <f>'2020'!I15</f>
        <v>1.97</v>
      </c>
      <c r="I15" s="5">
        <f>'2020'!F15</f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f>'2020'!H16</f>
        <v>1.93</v>
      </c>
      <c r="H16" s="5">
        <f>'2020'!I16</f>
        <v>1.97</v>
      </c>
      <c r="I16" s="5">
        <f>'2020'!F16</f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f>'2020'!H17</f>
        <v>1.91</v>
      </c>
      <c r="H17" s="5">
        <f>'2020'!I17</f>
        <v>1.96</v>
      </c>
      <c r="I17" s="5">
        <f>'2020'!F17</f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f>'2020'!H18</f>
        <v>1.87</v>
      </c>
      <c r="H18" s="5">
        <f>'2020'!I18</f>
        <v>1.93</v>
      </c>
      <c r="I18" s="5">
        <f>'2020'!F18</f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f>'2020'!H19</f>
        <v>1.82</v>
      </c>
      <c r="H19" s="5">
        <f>'2020'!I19</f>
        <v>1.89</v>
      </c>
      <c r="I19" s="5">
        <f>'2020'!F19</f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f>'2020'!H20</f>
        <v>1.79</v>
      </c>
      <c r="H20" s="5">
        <f>'2020'!I20</f>
        <v>1.86</v>
      </c>
      <c r="I20" s="5">
        <f>'2020'!F20</f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f>'2020'!H21</f>
        <v>1.75</v>
      </c>
      <c r="H21" s="5">
        <f>'2020'!I21</f>
        <v>1.83</v>
      </c>
      <c r="I21" s="5">
        <f>'2020'!F21</f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f>'2020'!H22</f>
        <v>1.7</v>
      </c>
      <c r="H22" s="5">
        <f>'2020'!I22</f>
        <v>1.79</v>
      </c>
      <c r="I22" s="5">
        <f>'2020'!F22</f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f>'2020'!H23</f>
        <v>1.66</v>
      </c>
      <c r="H23" s="5">
        <f>'2020'!I23</f>
        <v>1.76</v>
      </c>
      <c r="I23" s="5">
        <f>'2020'!F23</f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f>'2020'!H24</f>
        <v>1.62</v>
      </c>
      <c r="H24" s="5">
        <f>'2020'!I24</f>
        <v>1.7</v>
      </c>
      <c r="I24" s="5">
        <f>'2020'!F24</f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f>'2020'!H25</f>
        <v>1.58</v>
      </c>
      <c r="H25" s="5">
        <f>'2020'!I25</f>
        <v>1.64</v>
      </c>
      <c r="I25" s="5">
        <f>'2020'!F25</f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f>'2020'!H26</f>
        <v>1.53</v>
      </c>
      <c r="H26" s="5">
        <f>'2020'!I26</f>
        <v>1.58</v>
      </c>
      <c r="I26" s="5">
        <f>'2020'!F26</f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f>'2020'!H27</f>
        <v>1.5</v>
      </c>
      <c r="H27" s="5">
        <f>'2020'!I27</f>
        <v>1.53</v>
      </c>
      <c r="I27" s="5">
        <f>'2020'!F27</f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f>'2020'!H28</f>
        <v>1.46</v>
      </c>
      <c r="H28" s="5">
        <f>'2020'!I28</f>
        <v>1.49</v>
      </c>
      <c r="I28" s="5">
        <f>'2020'!F28</f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f>'2020'!H29</f>
        <v>1.43</v>
      </c>
      <c r="H29" s="5">
        <f>'2020'!I29</f>
        <v>1.45</v>
      </c>
      <c r="I29" s="5">
        <f>'2020'!F29</f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f>'2020'!H30</f>
        <v>1.4</v>
      </c>
      <c r="H30" s="5">
        <f>'2020'!I30</f>
        <v>1.41</v>
      </c>
      <c r="I30" s="5">
        <f>'2020'!F30</f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f>'2020'!H31</f>
        <v>1.38</v>
      </c>
      <c r="H31" s="5">
        <f>'2020'!I31</f>
        <v>1.38</v>
      </c>
      <c r="I31" s="5">
        <f>'2020'!F31</f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f>'2020'!H32</f>
        <v>1.35</v>
      </c>
      <c r="H32" s="5">
        <f>'2020'!I32</f>
        <v>1.36</v>
      </c>
      <c r="I32" s="5">
        <f>'2020'!F32</f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f>'2020'!H33</f>
        <v>1.33</v>
      </c>
      <c r="H33" s="5">
        <f>'2020'!I33</f>
        <v>1.34</v>
      </c>
      <c r="I33" s="5">
        <f>'2020'!F33</f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f>'2020'!H34</f>
        <v>1.32</v>
      </c>
      <c r="H34" s="5">
        <f>'2020'!I34</f>
        <v>1.32</v>
      </c>
      <c r="I34" s="5">
        <f>'2020'!F34</f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f>'2020'!H35</f>
        <v>1.31</v>
      </c>
      <c r="H35" s="5">
        <f>'2020'!I35</f>
        <v>1.31</v>
      </c>
      <c r="I35" s="5">
        <f>'2020'!F35</f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f>'2020'!H36</f>
        <v>1.3</v>
      </c>
      <c r="H36" s="5">
        <f>'2020'!I36</f>
        <v>1.3</v>
      </c>
      <c r="I36" s="5">
        <f>'2020'!F36</f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f>'2020'!H37</f>
        <v>1.29</v>
      </c>
      <c r="H37" s="5">
        <f>'2020'!I37</f>
        <v>1.3</v>
      </c>
      <c r="I37" s="5">
        <f>'2020'!F37</f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f>'2020'!H38</f>
        <v>1.29</v>
      </c>
      <c r="H38" s="5">
        <f>'2020'!I38</f>
        <v>1.3</v>
      </c>
      <c r="I38" s="5">
        <f>'2020'!F38</f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f>'2020'!H39</f>
        <v>1.28</v>
      </c>
      <c r="H39" s="5">
        <f>'2020'!I39</f>
        <v>1.29</v>
      </c>
      <c r="I39" s="5">
        <f>'2020'!F39</f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f>'2020'!H40</f>
        <v>1.28</v>
      </c>
      <c r="H40" s="5">
        <f>'2020'!I40</f>
        <v>1.29</v>
      </c>
      <c r="I40" s="5">
        <f>'2020'!F40</f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f>'2020'!H41</f>
        <v>1.28</v>
      </c>
      <c r="H41" s="5">
        <f>'2020'!I41</f>
        <v>1.28</v>
      </c>
      <c r="I41" s="5">
        <f>'2020'!F41</f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f>'2020'!H42</f>
        <v>1.27</v>
      </c>
      <c r="H42" s="5">
        <f>'2020'!I42</f>
        <v>1.28</v>
      </c>
      <c r="I42" s="5">
        <f>'2020'!F42</f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f>'2020'!H43</f>
        <v>1.26</v>
      </c>
      <c r="H43" s="5">
        <f>'2020'!I43</f>
        <v>1.28</v>
      </c>
      <c r="I43" s="5">
        <f>'2020'!F43</f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f>'2020'!H44</f>
        <v>1.26</v>
      </c>
      <c r="H44" s="5">
        <f>'2020'!I44</f>
        <v>1.27</v>
      </c>
      <c r="I44" s="5">
        <f>'2020'!F44</f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f>'2020'!H45</f>
        <v>1.24</v>
      </c>
      <c r="H45" s="5">
        <f>'2020'!I45</f>
        <v>1.26</v>
      </c>
      <c r="I45" s="5">
        <f>'2020'!F45</f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f>'2020'!H46</f>
        <v>1.23</v>
      </c>
      <c r="H46" s="5">
        <f>'2020'!I46</f>
        <v>1.26</v>
      </c>
      <c r="I46" s="5">
        <f>'2020'!F46</f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f>'2020'!H47</f>
        <v>1.23</v>
      </c>
      <c r="H47" s="5">
        <f>'2020'!I47</f>
        <v>1.26</v>
      </c>
      <c r="I47" s="5">
        <f>'2020'!F47</f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f>'2020'!H48</f>
        <v>1.23</v>
      </c>
      <c r="H48" s="5">
        <f>'2020'!I48</f>
        <v>1.26</v>
      </c>
      <c r="I48" s="5">
        <f>'2020'!F48</f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f>'2020'!H49</f>
        <v>1.24</v>
      </c>
      <c r="H49" s="5">
        <f>'2020'!I49</f>
        <v>1.27</v>
      </c>
      <c r="I49" s="5">
        <f>'2020'!F49</f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f>'2020'!H50</f>
        <v>1.25</v>
      </c>
      <c r="H50" s="5">
        <f>'2020'!I50</f>
        <v>1.28</v>
      </c>
      <c r="I50" s="5">
        <f>'2020'!F50</f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f>'2020'!H51</f>
        <v>1.27</v>
      </c>
      <c r="H51" s="5">
        <f>'2020'!I51</f>
        <v>1.3</v>
      </c>
      <c r="I51" s="5">
        <f>'2020'!F51</f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f>'2020'!H52</f>
        <v>1.3</v>
      </c>
      <c r="H52" s="5">
        <f>'2020'!I52</f>
        <v>1.33</v>
      </c>
      <c r="I52" s="5">
        <f>'2020'!F52</f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f>'2020'!H53</f>
        <v>1.34</v>
      </c>
      <c r="H53" s="5">
        <f>'2020'!I53</f>
        <v>1.37</v>
      </c>
      <c r="I53" s="5">
        <f>'2020'!F53</f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f>'2020'!H54</f>
        <v>1.37</v>
      </c>
      <c r="H54" s="5">
        <f>'2020'!I54</f>
        <v>1.41</v>
      </c>
      <c r="I54" s="5">
        <f>'2020'!F54</f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f>'2020'!H55</f>
        <v>1.42</v>
      </c>
      <c r="H55" s="5">
        <f>'2020'!I55</f>
        <v>1.46</v>
      </c>
      <c r="I55" s="5">
        <f>'2020'!F55</f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f>'2020'!H56</f>
        <v>1.47</v>
      </c>
      <c r="H56" s="5">
        <f>'2020'!I56</f>
        <v>1.51</v>
      </c>
      <c r="I56" s="5">
        <f>'2020'!F56</f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f>'2020'!H57</f>
        <v>1.53</v>
      </c>
      <c r="H57" s="5">
        <f>'2020'!I57</f>
        <v>1.57</v>
      </c>
      <c r="I57" s="5">
        <f>'2020'!F57</f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27" activePane="bottomLeft" state="frozen"/>
      <selection pane="bottomLeft" activeCell="F41" sqref="F41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50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21</v>
      </c>
      <c r="H2" s="60" t="s">
        <v>16</v>
      </c>
      <c r="I2" s="60" t="s">
        <v>5</v>
      </c>
      <c r="J2" s="60" t="s">
        <v>8</v>
      </c>
      <c r="K2" s="63" t="s">
        <v>22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3333838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3333838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3333838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3333838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3333838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3333838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3333838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3333838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3333838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3333838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3333838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3333838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3333838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3351028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3351028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3351028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3351028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3351028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3351028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577096</v>
      </c>
      <c r="C25" s="3">
        <v>5234827</v>
      </c>
      <c r="D25" s="3">
        <v>402679</v>
      </c>
      <c r="E25" s="3">
        <v>3351028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465020</v>
      </c>
      <c r="C26" s="3">
        <v>5656009</v>
      </c>
      <c r="D26" s="3">
        <v>435078</v>
      </c>
      <c r="E26" s="3">
        <v>3351028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422214</v>
      </c>
      <c r="C27" s="3">
        <v>6037652</v>
      </c>
      <c r="D27" s="3">
        <v>464435</v>
      </c>
      <c r="E27" s="3">
        <v>3351028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396619</v>
      </c>
      <c r="C28" s="3">
        <v>6392268</v>
      </c>
      <c r="D28" s="3">
        <v>491713</v>
      </c>
      <c r="E28" s="3">
        <v>3351028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404060</v>
      </c>
      <c r="C29" s="3">
        <v>6748104</v>
      </c>
      <c r="D29" s="3">
        <v>519085</v>
      </c>
      <c r="E29" s="3">
        <v>3351028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402243</v>
      </c>
      <c r="C30" s="3">
        <v>7006683</v>
      </c>
      <c r="D30" s="3">
        <v>538976</v>
      </c>
      <c r="E30" s="3">
        <v>3351028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367007</v>
      </c>
      <c r="C31" s="3">
        <v>7078247</v>
      </c>
      <c r="D31" s="3">
        <v>544481</v>
      </c>
      <c r="E31" s="3">
        <v>3351028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358626</v>
      </c>
      <c r="C32" s="3">
        <v>7022869</v>
      </c>
      <c r="D32" s="3">
        <v>540221</v>
      </c>
      <c r="E32" s="3">
        <v>3351028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350585</v>
      </c>
      <c r="C33" s="3">
        <v>6863672</v>
      </c>
      <c r="D33" s="3">
        <v>527975</v>
      </c>
      <c r="E33" s="3">
        <v>3351028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332222</v>
      </c>
      <c r="C34" s="3">
        <v>6646447</v>
      </c>
      <c r="D34" s="3">
        <v>511265</v>
      </c>
      <c r="E34" s="3">
        <v>3351028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323187</v>
      </c>
      <c r="C35" s="3">
        <v>6389604</v>
      </c>
      <c r="D35" s="3">
        <v>491508</v>
      </c>
      <c r="E35" s="3">
        <v>3351028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293078</v>
      </c>
      <c r="C36" s="3">
        <v>5958377</v>
      </c>
      <c r="D36" s="3">
        <v>458337</v>
      </c>
      <c r="E36" s="3">
        <v>3351028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284299</v>
      </c>
      <c r="C37" s="3">
        <v>5212593</v>
      </c>
      <c r="D37" s="3">
        <v>400969</v>
      </c>
      <c r="E37" s="3">
        <v>3351028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269146</v>
      </c>
      <c r="C38" s="3">
        <v>4903530</v>
      </c>
      <c r="D38" s="3">
        <v>377195</v>
      </c>
      <c r="E38" s="3">
        <v>3351028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261915</v>
      </c>
      <c r="C39" s="3">
        <v>4701393</v>
      </c>
      <c r="D39" s="3">
        <v>361646</v>
      </c>
      <c r="E39" s="3">
        <v>3351028</v>
      </c>
      <c r="F39" s="21">
        <v>10.68</v>
      </c>
      <c r="G39" s="5">
        <f>'2019'!H39</f>
        <v>1.45</v>
      </c>
      <c r="H39" s="5">
        <f>'2019'!I39</f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255976</v>
      </c>
      <c r="C40" s="3">
        <v>4535154</v>
      </c>
      <c r="D40" s="3">
        <v>348858</v>
      </c>
      <c r="E40" s="3">
        <v>3351028</v>
      </c>
      <c r="F40" s="21">
        <v>10.31</v>
      </c>
      <c r="G40" s="5">
        <f>'2019'!H40</f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248428</v>
      </c>
      <c r="C41" s="3">
        <v>4388195</v>
      </c>
      <c r="D41" s="3">
        <v>337553</v>
      </c>
      <c r="E41" s="3">
        <v>3351028</v>
      </c>
      <c r="F41" s="21">
        <v>9.9700000000000006</v>
      </c>
      <c r="G41" s="5">
        <f>'2019'!H41</f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235743</v>
      </c>
      <c r="C42" s="3">
        <v>4223738</v>
      </c>
      <c r="D42" s="3">
        <v>324903</v>
      </c>
      <c r="E42" s="3">
        <v>3351028</v>
      </c>
      <c r="F42" s="21">
        <v>9.6</v>
      </c>
      <c r="G42" s="5">
        <f>'2019'!H42</f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3351028</v>
      </c>
      <c r="F43" s="21">
        <v>9.19</v>
      </c>
      <c r="G43" s="5">
        <f>'2019'!H43</f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3351028</v>
      </c>
      <c r="F44" s="21">
        <v>8.8000000000000007</v>
      </c>
      <c r="G44" s="5">
        <f>'2019'!H44</f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3403434</v>
      </c>
      <c r="F45" s="21">
        <v>8.3000000000000007</v>
      </c>
      <c r="G45" s="5">
        <f>'2019'!H45</f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3403434</v>
      </c>
      <c r="F46" s="21">
        <v>7.85</v>
      </c>
      <c r="G46" s="5">
        <f>'2019'!H46</f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3403434</v>
      </c>
      <c r="F47" s="21">
        <v>7.42</v>
      </c>
      <c r="G47" s="5">
        <f>'2019'!H47</f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3403434</v>
      </c>
      <c r="F48" s="21">
        <v>7</v>
      </c>
      <c r="G48" s="5">
        <f>'2019'!H48</f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3403434</v>
      </c>
      <c r="F49" s="21">
        <v>6.64</v>
      </c>
      <c r="G49" s="5">
        <f>'2019'!H49</f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3403434</v>
      </c>
      <c r="F50" s="21">
        <v>6.31</v>
      </c>
      <c r="G50" s="5">
        <f>'2019'!H50</f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3403434</v>
      </c>
      <c r="F51" s="21">
        <v>6.02</v>
      </c>
      <c r="G51" s="5">
        <f>'2019'!H51</f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3403434</v>
      </c>
      <c r="F52" s="21">
        <v>5.76</v>
      </c>
      <c r="G52" s="5">
        <f>'2019'!H52</f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3403434</v>
      </c>
      <c r="F53" s="21">
        <v>5.54</v>
      </c>
      <c r="G53" s="5">
        <f>'2019'!H53</f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3403434</v>
      </c>
      <c r="F54" s="21">
        <v>5.33</v>
      </c>
      <c r="G54" s="5">
        <f>'2019'!H54</f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3403434</v>
      </c>
      <c r="F55" s="21">
        <v>5.13</v>
      </c>
      <c r="G55" s="5">
        <f>'2019'!H55</f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3403434</v>
      </c>
      <c r="F56" s="21">
        <v>4.99</v>
      </c>
      <c r="G56" s="5">
        <f>'2019'!H56</f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f>'2019'!H57</f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21" activePane="bottomLeft" state="frozen"/>
      <selection pane="bottomLeft" activeCell="N39" sqref="N39"/>
    </sheetView>
  </sheetViews>
  <sheetFormatPr defaultRowHeight="15" x14ac:dyDescent="0.25"/>
  <cols>
    <col min="2" max="2" width="12.7109375" customWidth="1"/>
    <col min="3" max="3" width="12.5703125" customWidth="1"/>
    <col min="5" max="5" width="11.28515625" customWidth="1"/>
  </cols>
  <sheetData>
    <row r="1" spans="1:12" ht="28.5" thickBot="1" x14ac:dyDescent="0.45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26</v>
      </c>
      <c r="H2" s="60" t="s">
        <v>21</v>
      </c>
      <c r="I2" s="60" t="s">
        <v>16</v>
      </c>
      <c r="J2" s="60" t="s">
        <v>8</v>
      </c>
      <c r="K2" s="63" t="s">
        <v>9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x14ac:dyDescent="0.25">
      <c r="A6" s="26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27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27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27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27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27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27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27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x14ac:dyDescent="0.25">
      <c r="A14" s="27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27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27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x14ac:dyDescent="0.25">
      <c r="A17" s="27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27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x14ac:dyDescent="0.25">
      <c r="A19" s="27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7">
        <v>15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27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27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27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x14ac:dyDescent="0.25">
      <c r="A24" s="27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x14ac:dyDescent="0.25">
      <c r="A25" s="27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25">
      <c r="A26" s="27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x14ac:dyDescent="0.25">
      <c r="A27" s="27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25">
      <c r="A28" s="27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27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x14ac:dyDescent="0.25">
      <c r="A30" s="27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25">
      <c r="A31" s="27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27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27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27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27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27">
        <v>31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s="27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s="27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x14ac:dyDescent="0.25">
      <c r="A39" s="27">
        <v>34</v>
      </c>
      <c r="B39" s="33">
        <v>42522</v>
      </c>
      <c r="C39" s="33">
        <f xml:space="preserve"> [2]IUR!E892</f>
        <v>1121391</v>
      </c>
      <c r="D39" s="33">
        <f>[2]IUR!F892</f>
        <v>86261</v>
      </c>
      <c r="E39" s="33">
        <f>[2]IUR!G892</f>
        <v>2741175</v>
      </c>
      <c r="F39" s="34">
        <v>1.29</v>
      </c>
      <c r="G39" s="34">
        <v>1.42</v>
      </c>
      <c r="H39" s="34">
        <v>1.45</v>
      </c>
      <c r="I39" s="34">
        <v>1.28</v>
      </c>
      <c r="J39" s="34">
        <v>1.365</v>
      </c>
      <c r="K39" s="33">
        <v>94.5</v>
      </c>
      <c r="L39" s="37" t="s">
        <v>11</v>
      </c>
    </row>
    <row r="40" spans="1:12" x14ac:dyDescent="0.25">
      <c r="A40" s="27">
        <v>35</v>
      </c>
      <c r="B40" s="33">
        <v>40665</v>
      </c>
      <c r="C40" s="33">
        <f xml:space="preserve"> [2]IUR!E893</f>
        <v>1151559</v>
      </c>
      <c r="D40" s="33">
        <f>[2]IUR!F893</f>
        <v>88581</v>
      </c>
      <c r="E40" s="33">
        <f>[2]IUR!G893</f>
        <v>2748982</v>
      </c>
      <c r="F40" s="34">
        <v>1.29</v>
      </c>
      <c r="G40" s="34">
        <v>1.41</v>
      </c>
      <c r="H40" s="34">
        <v>1.45</v>
      </c>
      <c r="I40" s="34">
        <v>1.28</v>
      </c>
      <c r="J40" s="34">
        <v>1.365</v>
      </c>
      <c r="K40" s="33">
        <v>94.5</v>
      </c>
      <c r="L40" s="37" t="s">
        <v>11</v>
      </c>
    </row>
    <row r="41" spans="1:12" x14ac:dyDescent="0.25">
      <c r="A41" s="27">
        <v>36</v>
      </c>
      <c r="B41" s="33">
        <v>40889</v>
      </c>
      <c r="C41" s="33">
        <f xml:space="preserve"> [2]IUR!E894</f>
        <v>1176415</v>
      </c>
      <c r="D41" s="33">
        <f>[2]IUR!F894</f>
        <v>90493</v>
      </c>
      <c r="E41" s="33">
        <f>[2]IUR!G894</f>
        <v>2748982</v>
      </c>
      <c r="F41" s="34">
        <v>1.28</v>
      </c>
      <c r="G41" s="34">
        <v>1.4</v>
      </c>
      <c r="H41" s="34">
        <v>1.44</v>
      </c>
      <c r="I41" s="34">
        <v>1.28</v>
      </c>
      <c r="J41" s="34">
        <v>1.3599999999999999</v>
      </c>
      <c r="K41" s="33">
        <v>94.11</v>
      </c>
      <c r="L41" s="37" t="s">
        <v>11</v>
      </c>
    </row>
    <row r="42" spans="1:12" x14ac:dyDescent="0.25">
      <c r="A42" s="27">
        <v>37</v>
      </c>
      <c r="B42" s="33">
        <v>40830</v>
      </c>
      <c r="C42" s="33">
        <f xml:space="preserve"> [2]IUR!E895</f>
        <v>1214394</v>
      </c>
      <c r="D42" s="33">
        <f>[2]IUR!F895</f>
        <v>93415</v>
      </c>
      <c r="E42" s="33">
        <f>[2]IUR!G895</f>
        <v>2748982</v>
      </c>
      <c r="F42" s="34">
        <v>1.28</v>
      </c>
      <c r="G42" s="34">
        <v>1.39</v>
      </c>
      <c r="H42" s="34">
        <v>1.44</v>
      </c>
      <c r="I42" s="34">
        <v>1.27</v>
      </c>
      <c r="J42" s="34">
        <v>1.355</v>
      </c>
      <c r="K42" s="33">
        <v>94.46</v>
      </c>
      <c r="L42" s="37" t="s">
        <v>11</v>
      </c>
    </row>
    <row r="43" spans="1:12" x14ac:dyDescent="0.25">
      <c r="A43" s="27">
        <v>38</v>
      </c>
      <c r="B43" s="33">
        <v>40741</v>
      </c>
      <c r="C43" s="33">
        <f xml:space="preserve"> [2]IUR!E896</f>
        <v>1244059</v>
      </c>
      <c r="D43" s="33">
        <f>[2]IUR!F896</f>
        <v>95697</v>
      </c>
      <c r="E43" s="33">
        <f>[2]IUR!G896</f>
        <v>2748982</v>
      </c>
      <c r="F43" s="34">
        <v>1.28</v>
      </c>
      <c r="G43" s="34">
        <v>1.38</v>
      </c>
      <c r="H43" s="34">
        <v>1.44</v>
      </c>
      <c r="I43" s="34">
        <v>1.26</v>
      </c>
      <c r="J43" s="34">
        <v>1.35</v>
      </c>
      <c r="K43" s="33">
        <v>94.81</v>
      </c>
      <c r="L43" s="37" t="s">
        <v>11</v>
      </c>
    </row>
    <row r="44" spans="1:12" x14ac:dyDescent="0.25">
      <c r="A44" s="27">
        <v>39</v>
      </c>
      <c r="B44" s="33">
        <v>40842</v>
      </c>
      <c r="C44" s="33">
        <f xml:space="preserve"> [2]IUR!E897</f>
        <v>1267785</v>
      </c>
      <c r="D44" s="33">
        <f>[2]IUR!F897</f>
        <v>97522</v>
      </c>
      <c r="E44" s="33">
        <f>[2]IUR!G897</f>
        <v>2748982</v>
      </c>
      <c r="F44" s="34">
        <v>1.27</v>
      </c>
      <c r="G44" s="34">
        <v>1.36</v>
      </c>
      <c r="H44" s="34">
        <v>1.43</v>
      </c>
      <c r="I44" s="34">
        <v>1.26</v>
      </c>
      <c r="J44" s="34">
        <v>1.345</v>
      </c>
      <c r="K44" s="33">
        <v>94.42</v>
      </c>
      <c r="L44" s="37" t="s">
        <v>11</v>
      </c>
    </row>
    <row r="45" spans="1:12" x14ac:dyDescent="0.25">
      <c r="A45" s="27">
        <v>40</v>
      </c>
      <c r="B45" s="33">
        <v>41027</v>
      </c>
      <c r="C45" s="33">
        <f xml:space="preserve"> [2]IUR!E898</f>
        <v>1284841</v>
      </c>
      <c r="D45" s="33">
        <f>[2]IUR!F898</f>
        <v>98834</v>
      </c>
      <c r="E45" s="33">
        <f>[2]IUR!G898</f>
        <v>2748982</v>
      </c>
      <c r="F45" s="34">
        <v>1.26</v>
      </c>
      <c r="G45" s="34">
        <v>1.35</v>
      </c>
      <c r="H45" s="34">
        <v>1.42</v>
      </c>
      <c r="I45" s="34">
        <v>1.24</v>
      </c>
      <c r="J45" s="34">
        <v>1.33</v>
      </c>
      <c r="K45" s="33">
        <v>94.73</v>
      </c>
      <c r="L45" s="37" t="s">
        <v>11</v>
      </c>
    </row>
    <row r="46" spans="1:12" x14ac:dyDescent="0.25">
      <c r="A46" s="27">
        <v>41</v>
      </c>
      <c r="B46" s="33">
        <v>42101</v>
      </c>
      <c r="C46" s="33">
        <f xml:space="preserve"> [2]IUR!E899</f>
        <v>1298010</v>
      </c>
      <c r="D46" s="33">
        <f>[2]IUR!F899</f>
        <v>99847</v>
      </c>
      <c r="E46" s="33">
        <f>[2]IUR!G899</f>
        <v>2748982</v>
      </c>
      <c r="F46" s="34">
        <v>1.26</v>
      </c>
      <c r="G46" s="34">
        <v>1.34</v>
      </c>
      <c r="H46" s="34">
        <v>1.41</v>
      </c>
      <c r="I46" s="34">
        <v>1.23</v>
      </c>
      <c r="J46" s="34">
        <v>1.3199999999999998</v>
      </c>
      <c r="K46" s="33">
        <v>95.45</v>
      </c>
      <c r="L46" s="37" t="s">
        <v>11</v>
      </c>
    </row>
    <row r="47" spans="1:12" x14ac:dyDescent="0.25">
      <c r="A47" s="27">
        <v>42</v>
      </c>
      <c r="B47" s="33">
        <v>43371</v>
      </c>
      <c r="C47" s="33">
        <f xml:space="preserve"> [2]IUR!E900</f>
        <v>1299421</v>
      </c>
      <c r="D47" s="33">
        <f>[2]IUR!F900</f>
        <v>99955</v>
      </c>
      <c r="E47" s="33">
        <f>[2]IUR!G900</f>
        <v>2748982</v>
      </c>
      <c r="F47" s="34">
        <v>1.26</v>
      </c>
      <c r="G47" s="34">
        <v>1.34</v>
      </c>
      <c r="H47" s="34">
        <v>1.41</v>
      </c>
      <c r="I47" s="34">
        <v>1.23</v>
      </c>
      <c r="J47" s="34">
        <v>1.3199999999999998</v>
      </c>
      <c r="K47" s="33">
        <v>95.45</v>
      </c>
      <c r="L47" s="37" t="s">
        <v>11</v>
      </c>
    </row>
    <row r="48" spans="1:12" x14ac:dyDescent="0.25">
      <c r="A48" s="27">
        <v>43</v>
      </c>
      <c r="B48" s="33">
        <v>44478</v>
      </c>
      <c r="C48" s="33">
        <f xml:space="preserve"> [2]IUR!E901</f>
        <v>1303137</v>
      </c>
      <c r="D48" s="33">
        <f>[2]IUR!F901</f>
        <v>100241</v>
      </c>
      <c r="E48" s="33">
        <f>[2]IUR!G901</f>
        <v>2748982</v>
      </c>
      <c r="F48" s="34">
        <v>1.26</v>
      </c>
      <c r="G48" s="34">
        <v>1.34</v>
      </c>
      <c r="H48" s="34">
        <v>1.41</v>
      </c>
      <c r="I48" s="34">
        <v>1.23</v>
      </c>
      <c r="J48" s="34">
        <v>1.3199999999999998</v>
      </c>
      <c r="K48" s="33">
        <v>95.45</v>
      </c>
      <c r="L48" s="37" t="s">
        <v>11</v>
      </c>
    </row>
    <row r="49" spans="1:12" x14ac:dyDescent="0.25">
      <c r="A49" s="27">
        <v>44</v>
      </c>
      <c r="B49" s="33">
        <v>46326</v>
      </c>
      <c r="C49" s="33">
        <f xml:space="preserve"> [2]IUR!E902</f>
        <v>1302370</v>
      </c>
      <c r="D49" s="33">
        <f>[2]IUR!F902</f>
        <v>100182</v>
      </c>
      <c r="E49" s="33">
        <f>[2]IUR!G902</f>
        <v>2748982</v>
      </c>
      <c r="F49" s="34">
        <v>1.27</v>
      </c>
      <c r="G49" s="34">
        <v>1.34</v>
      </c>
      <c r="H49" s="34">
        <v>1.41</v>
      </c>
      <c r="I49" s="34">
        <v>1.24</v>
      </c>
      <c r="J49" s="34">
        <v>1.325</v>
      </c>
      <c r="K49" s="33">
        <v>95.84</v>
      </c>
      <c r="L49" s="37" t="s">
        <v>11</v>
      </c>
    </row>
    <row r="50" spans="1:12" x14ac:dyDescent="0.25">
      <c r="A50" s="27">
        <v>45</v>
      </c>
      <c r="B50" s="33">
        <v>48374</v>
      </c>
      <c r="C50" s="33">
        <f xml:space="preserve"> [2]IUR!E903</f>
        <v>1299044</v>
      </c>
      <c r="D50" s="33">
        <f>[2]IUR!F903</f>
        <v>99926</v>
      </c>
      <c r="E50" s="33">
        <f>[2]IUR!G903</f>
        <v>2748982</v>
      </c>
      <c r="F50" s="34">
        <v>1.28</v>
      </c>
      <c r="G50" s="34">
        <v>1.35</v>
      </c>
      <c r="H50" s="34">
        <v>1.42</v>
      </c>
      <c r="I50" s="34">
        <v>1.25</v>
      </c>
      <c r="J50" s="34">
        <v>1.335</v>
      </c>
      <c r="K50" s="33">
        <v>95.88</v>
      </c>
      <c r="L50" s="37" t="s">
        <v>11</v>
      </c>
    </row>
    <row r="51" spans="1:12" x14ac:dyDescent="0.25">
      <c r="A51" s="27">
        <v>46</v>
      </c>
      <c r="B51" s="33">
        <v>51224</v>
      </c>
      <c r="C51" s="33">
        <f xml:space="preserve"> [2]IUR!E904</f>
        <v>1288362</v>
      </c>
      <c r="D51" s="33">
        <f>[2]IUR!F904</f>
        <v>99105</v>
      </c>
      <c r="E51" s="33">
        <f>[2]IUR!G904</f>
        <v>2748982</v>
      </c>
      <c r="F51" s="34">
        <v>1.3</v>
      </c>
      <c r="G51" s="34">
        <v>1.37</v>
      </c>
      <c r="H51" s="34">
        <v>1.44</v>
      </c>
      <c r="I51" s="34">
        <v>1.27</v>
      </c>
      <c r="J51" s="34">
        <v>1.355</v>
      </c>
      <c r="K51" s="33">
        <v>95.94</v>
      </c>
      <c r="L51" s="37" t="s">
        <v>11</v>
      </c>
    </row>
    <row r="52" spans="1:12" x14ac:dyDescent="0.25">
      <c r="A52" s="27">
        <v>47</v>
      </c>
      <c r="B52" s="33">
        <v>52829</v>
      </c>
      <c r="C52" s="33">
        <f xml:space="preserve"> [2]IUR!E905</f>
        <v>1269302</v>
      </c>
      <c r="D52" s="33">
        <f>[2]IUR!F905</f>
        <v>97639</v>
      </c>
      <c r="E52" s="33">
        <f>[2]IUR!G905</f>
        <v>2748982</v>
      </c>
      <c r="F52" s="34">
        <v>1.33</v>
      </c>
      <c r="G52" s="34">
        <v>1.4</v>
      </c>
      <c r="H52" s="34">
        <v>1.47</v>
      </c>
      <c r="I52" s="34">
        <v>1.3</v>
      </c>
      <c r="J52" s="34">
        <v>1.385</v>
      </c>
      <c r="K52" s="33">
        <v>96.02</v>
      </c>
      <c r="L52" s="37" t="s">
        <v>11</v>
      </c>
    </row>
    <row r="53" spans="1:12" x14ac:dyDescent="0.25">
      <c r="A53" s="27">
        <v>48</v>
      </c>
      <c r="B53" s="33">
        <v>59916</v>
      </c>
      <c r="C53" s="33">
        <f xml:space="preserve"> [2]IUR!E906</f>
        <v>1252625</v>
      </c>
      <c r="D53" s="33">
        <f>[2]IUR!F906</f>
        <v>96356</v>
      </c>
      <c r="E53" s="33">
        <f>[2]IUR!G906</f>
        <v>2762141</v>
      </c>
      <c r="F53" s="34">
        <v>1.37</v>
      </c>
      <c r="G53" s="34">
        <v>1.43</v>
      </c>
      <c r="H53" s="34">
        <v>1.5</v>
      </c>
      <c r="I53" s="34">
        <v>1.34</v>
      </c>
      <c r="J53" s="34">
        <v>1.42</v>
      </c>
      <c r="K53" s="33">
        <v>96.47</v>
      </c>
      <c r="L53" s="37" t="s">
        <v>11</v>
      </c>
    </row>
    <row r="54" spans="1:12" x14ac:dyDescent="0.25">
      <c r="A54" s="27">
        <v>49</v>
      </c>
      <c r="B54" s="33">
        <v>59316</v>
      </c>
      <c r="C54" s="33">
        <f xml:space="preserve"> [2]IUR!E907</f>
        <v>1235897</v>
      </c>
      <c r="D54" s="33">
        <f>[2]IUR!F907</f>
        <v>95069</v>
      </c>
      <c r="E54" s="33">
        <f>[2]IUR!G907</f>
        <v>2762141</v>
      </c>
      <c r="F54" s="34">
        <v>1.41</v>
      </c>
      <c r="G54" s="34">
        <v>1.47</v>
      </c>
      <c r="H54" s="34">
        <v>1.53</v>
      </c>
      <c r="I54" s="34">
        <v>1.37</v>
      </c>
      <c r="J54" s="34">
        <v>1.4500000000000002</v>
      </c>
      <c r="K54" s="33">
        <v>97.24</v>
      </c>
      <c r="L54" s="37" t="s">
        <v>11</v>
      </c>
    </row>
    <row r="55" spans="1:12" x14ac:dyDescent="0.25">
      <c r="A55" s="27">
        <v>50</v>
      </c>
      <c r="B55" s="33">
        <v>60383</v>
      </c>
      <c r="C55" s="33">
        <f xml:space="preserve"> [2]IUR!E908</f>
        <v>1204059</v>
      </c>
      <c r="D55" s="33">
        <f>[2]IUR!F908</f>
        <v>92620</v>
      </c>
      <c r="E55" s="33">
        <f>[2]IUR!G908</f>
        <v>2762141</v>
      </c>
      <c r="F55" s="34">
        <v>1.46</v>
      </c>
      <c r="G55" s="34">
        <v>1.52</v>
      </c>
      <c r="H55" s="34">
        <v>1.57</v>
      </c>
      <c r="I55" s="34">
        <v>1.42</v>
      </c>
      <c r="J55" s="34">
        <v>1.4950000000000001</v>
      </c>
      <c r="K55" s="33">
        <v>97.65</v>
      </c>
      <c r="L55" s="37" t="s">
        <v>11</v>
      </c>
    </row>
    <row r="56" spans="1:12" x14ac:dyDescent="0.25">
      <c r="A56" s="27">
        <v>51</v>
      </c>
      <c r="B56" s="33">
        <v>61333</v>
      </c>
      <c r="C56" s="33">
        <f xml:space="preserve"> [2]IUR!E909</f>
        <v>1177046</v>
      </c>
      <c r="D56" s="33">
        <f>[2]IUR!F909</f>
        <v>90542</v>
      </c>
      <c r="E56" s="33">
        <f>[2]IUR!G909</f>
        <v>2762141</v>
      </c>
      <c r="F56" s="34">
        <v>1.51</v>
      </c>
      <c r="G56" s="34">
        <v>1.57</v>
      </c>
      <c r="H56" s="34">
        <v>1.62</v>
      </c>
      <c r="I56" s="34">
        <v>1.47</v>
      </c>
      <c r="J56" s="34">
        <v>1.5449999999999999</v>
      </c>
      <c r="K56" s="33">
        <v>97.73</v>
      </c>
      <c r="L56" s="37" t="s">
        <v>11</v>
      </c>
    </row>
    <row r="57" spans="1:12" ht="15.75" thickBot="1" x14ac:dyDescent="0.3">
      <c r="A57" s="28">
        <v>52</v>
      </c>
      <c r="B57" s="35">
        <v>70363</v>
      </c>
      <c r="C57" s="35">
        <f xml:space="preserve"> [2]IUR!E910</f>
        <v>1153661</v>
      </c>
      <c r="D57" s="35">
        <f>[2]IUR!F910</f>
        <v>88743</v>
      </c>
      <c r="E57" s="35">
        <f>[2]IUR!G910</f>
        <v>2762141</v>
      </c>
      <c r="F57" s="36">
        <v>1.57</v>
      </c>
      <c r="G57" s="36">
        <v>1.62</v>
      </c>
      <c r="H57" s="36">
        <v>1.68</v>
      </c>
      <c r="I57" s="36">
        <v>1.53</v>
      </c>
      <c r="J57" s="36">
        <v>1.605</v>
      </c>
      <c r="K57" s="35">
        <v>97.81</v>
      </c>
      <c r="L57" s="38" t="s">
        <v>11</v>
      </c>
    </row>
    <row r="58" spans="1:12" ht="15.75" thickBot="1" x14ac:dyDescent="0.3">
      <c r="A58" s="7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2024</vt:lpstr>
      <vt:lpstr>Chart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2024-10-30T17:06:47Z</dcterms:modified>
</cp:coreProperties>
</file>